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Fatima Pina\Desktop\"/>
    </mc:Choice>
  </mc:AlternateContent>
  <xr:revisionPtr revIDLastSave="0" documentId="13_ncr:1_{4F1BAB3E-A370-47FD-A979-8316A56FC454}" xr6:coauthVersionLast="47" xr6:coauthVersionMax="47" xr10:uidLastSave="{00000000-0000-0000-0000-000000000000}"/>
  <bookViews>
    <workbookView xWindow="-108" yWindow="-108" windowWidth="23256" windowHeight="12576" xr2:uid="{C10FC3EA-5BCF-9240-BC6E-53B469C50B67}"/>
  </bookViews>
  <sheets>
    <sheet name="1. Plano anual atividades" sheetId="1" r:id="rId1"/>
    <sheet name="2. Monitorização" sheetId="3" r:id="rId2"/>
    <sheet name="3. Síntese" sheetId="4" r:id="rId3"/>
    <sheet name="4. Gráficos" sheetId="5" r:id="rId4"/>
    <sheet name="5. Guia de apoio" sheetId="2" r:id="rId5"/>
  </sheets>
  <definedNames>
    <definedName name="_xlnm._FilterDatabase" localSheetId="0" hidden="1">'1. Plano anual atividades'!$B$9:$AA$9</definedName>
    <definedName name="_xlnm.Print_Area" localSheetId="0">'1. Plano anual atividades'!$B$2:$AA$118</definedName>
    <definedName name="_xlnm.Print_Area" localSheetId="4">'5. Guia de apoio'!$B$1:$L$74</definedName>
    <definedName name="Biblioteca_1">'1. Plano anual atividades'!$C$120</definedName>
    <definedName name="Biblioteca_2">'1. Plano anual atividades'!$C$121</definedName>
    <definedName name="Biblioteca_3">'1. Plano anual atividades'!$C$122</definedName>
    <definedName name="Biblioteca_4">'1. Plano anual atividades'!$C$123</definedName>
    <definedName name="Biblioteca_5">'1. Plano anual atividades'!$C$124</definedName>
    <definedName name="Biblioteca_6">'1. Plano anual atividades'!$C$125</definedName>
    <definedName name="Biblioteca_7">'1. Plano anual atividades'!$C$126</definedName>
    <definedName name="_xlnm.Print_Titles" localSheetId="4">'5. Guia de apoio'!$1:$3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0" i="3" l="1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89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62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35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GZ90" i="3"/>
  <c r="GZ91" i="3"/>
  <c r="GZ92" i="3"/>
  <c r="GZ93" i="3"/>
  <c r="GZ94" i="3"/>
  <c r="GZ95" i="3"/>
  <c r="GZ96" i="3"/>
  <c r="GZ97" i="3"/>
  <c r="GZ98" i="3"/>
  <c r="GZ99" i="3"/>
  <c r="GZ100" i="3"/>
  <c r="GZ101" i="3"/>
  <c r="GZ102" i="3"/>
  <c r="GZ103" i="3"/>
  <c r="GZ104" i="3"/>
  <c r="GZ105" i="3"/>
  <c r="GZ106" i="3"/>
  <c r="GZ107" i="3"/>
  <c r="GZ108" i="3"/>
  <c r="GZ89" i="3"/>
  <c r="GZ63" i="3"/>
  <c r="GZ64" i="3"/>
  <c r="GZ65" i="3"/>
  <c r="GZ66" i="3"/>
  <c r="GZ67" i="3"/>
  <c r="GZ68" i="3"/>
  <c r="GZ69" i="3"/>
  <c r="GZ70" i="3"/>
  <c r="GZ71" i="3"/>
  <c r="GZ72" i="3"/>
  <c r="GZ73" i="3"/>
  <c r="GZ74" i="3"/>
  <c r="GZ75" i="3"/>
  <c r="GZ76" i="3"/>
  <c r="GZ77" i="3"/>
  <c r="GZ78" i="3"/>
  <c r="GZ79" i="3"/>
  <c r="GZ80" i="3"/>
  <c r="GZ81" i="3"/>
  <c r="GZ62" i="3"/>
  <c r="GZ36" i="3"/>
  <c r="GZ37" i="3"/>
  <c r="GZ38" i="3"/>
  <c r="GZ39" i="3"/>
  <c r="GZ40" i="3"/>
  <c r="GZ41" i="3"/>
  <c r="GZ42" i="3"/>
  <c r="GZ43" i="3"/>
  <c r="GZ44" i="3"/>
  <c r="GZ45" i="3"/>
  <c r="GZ46" i="3"/>
  <c r="GZ47" i="3"/>
  <c r="GZ48" i="3"/>
  <c r="GZ49" i="3"/>
  <c r="GZ50" i="3"/>
  <c r="GZ51" i="3"/>
  <c r="GZ52" i="3"/>
  <c r="GZ53" i="3"/>
  <c r="GZ54" i="3"/>
  <c r="GZ9" i="3"/>
  <c r="GZ10" i="3"/>
  <c r="GZ11" i="3"/>
  <c r="GZ12" i="3"/>
  <c r="GZ13" i="3"/>
  <c r="GZ14" i="3"/>
  <c r="GZ15" i="3"/>
  <c r="GZ16" i="3"/>
  <c r="GZ17" i="3"/>
  <c r="GZ18" i="3"/>
  <c r="GZ19" i="3"/>
  <c r="GZ20" i="3"/>
  <c r="GZ21" i="3"/>
  <c r="GZ22" i="3"/>
  <c r="GZ23" i="3"/>
  <c r="GZ24" i="3"/>
  <c r="GZ25" i="3"/>
  <c r="GZ26" i="3"/>
  <c r="GZ27" i="3"/>
  <c r="GZ35" i="3"/>
  <c r="GZ8" i="3"/>
  <c r="DU90" i="3"/>
  <c r="DU91" i="3"/>
  <c r="DU92" i="3"/>
  <c r="DU93" i="3"/>
  <c r="DU94" i="3"/>
  <c r="DU95" i="3"/>
  <c r="DU96" i="3"/>
  <c r="DU97" i="3"/>
  <c r="DU98" i="3"/>
  <c r="DU99" i="3"/>
  <c r="DU100" i="3"/>
  <c r="DU101" i="3"/>
  <c r="DU102" i="3"/>
  <c r="DU103" i="3"/>
  <c r="DU104" i="3"/>
  <c r="DU105" i="3"/>
  <c r="DU106" i="3"/>
  <c r="DU107" i="3"/>
  <c r="DU108" i="3"/>
  <c r="DU89" i="3"/>
  <c r="DU63" i="3"/>
  <c r="DU64" i="3"/>
  <c r="DU65" i="3"/>
  <c r="DU66" i="3"/>
  <c r="DU67" i="3"/>
  <c r="DU68" i="3"/>
  <c r="DU69" i="3"/>
  <c r="DU70" i="3"/>
  <c r="DU71" i="3"/>
  <c r="DU72" i="3"/>
  <c r="DU73" i="3"/>
  <c r="DU74" i="3"/>
  <c r="DU75" i="3"/>
  <c r="DU76" i="3"/>
  <c r="DU77" i="3"/>
  <c r="DU78" i="3"/>
  <c r="DU79" i="3"/>
  <c r="DU80" i="3"/>
  <c r="DU81" i="3"/>
  <c r="DU62" i="3"/>
  <c r="DU35" i="3"/>
  <c r="DU9" i="3"/>
  <c r="DU10" i="3"/>
  <c r="DU11" i="3"/>
  <c r="DU12" i="3"/>
  <c r="DU13" i="3"/>
  <c r="DU14" i="3"/>
  <c r="DU15" i="3"/>
  <c r="DU16" i="3"/>
  <c r="DU17" i="3"/>
  <c r="DU18" i="3"/>
  <c r="DU19" i="3"/>
  <c r="DU20" i="3"/>
  <c r="DU21" i="3"/>
  <c r="DU22" i="3"/>
  <c r="DU23" i="3"/>
  <c r="DU24" i="3"/>
  <c r="DU25" i="3"/>
  <c r="DU26" i="3"/>
  <c r="DU27" i="3"/>
  <c r="DU8" i="3"/>
  <c r="DS8" i="3"/>
  <c r="HT90" i="3"/>
  <c r="HT91" i="3"/>
  <c r="HU91" i="3" s="1"/>
  <c r="HT92" i="3"/>
  <c r="HT93" i="3"/>
  <c r="HU93" i="3" s="1"/>
  <c r="HT94" i="3"/>
  <c r="HU94" i="3" s="1"/>
  <c r="HT95" i="3"/>
  <c r="HT96" i="3"/>
  <c r="HU96" i="3" s="1"/>
  <c r="HT97" i="3"/>
  <c r="HU97" i="3" s="1"/>
  <c r="HT98" i="3"/>
  <c r="HT99" i="3"/>
  <c r="HU99" i="3" s="1"/>
  <c r="HT100" i="3"/>
  <c r="HT101" i="3"/>
  <c r="HU101" i="3" s="1"/>
  <c r="HT102" i="3"/>
  <c r="HT103" i="3"/>
  <c r="HT104" i="3"/>
  <c r="HU104" i="3" s="1"/>
  <c r="HT105" i="3"/>
  <c r="HU105" i="3" s="1"/>
  <c r="HT106" i="3"/>
  <c r="HT107" i="3"/>
  <c r="HU107" i="3" s="1"/>
  <c r="HT108" i="3"/>
  <c r="HT89" i="3"/>
  <c r="HU89" i="3" s="1"/>
  <c r="HT63" i="3"/>
  <c r="HT64" i="3"/>
  <c r="HT65" i="3"/>
  <c r="HU65" i="3" s="1"/>
  <c r="HT66" i="3"/>
  <c r="HU66" i="3" s="1"/>
  <c r="HT67" i="3"/>
  <c r="HT68" i="3"/>
  <c r="HU68" i="3" s="1"/>
  <c r="HT69" i="3"/>
  <c r="HT70" i="3"/>
  <c r="HU70" i="3" s="1"/>
  <c r="HT71" i="3"/>
  <c r="HU71" i="3" s="1"/>
  <c r="HT72" i="3"/>
  <c r="HT73" i="3"/>
  <c r="HU73" i="3" s="1"/>
  <c r="HT74" i="3"/>
  <c r="HU74" i="3" s="1"/>
  <c r="HT75" i="3"/>
  <c r="HT76" i="3"/>
  <c r="HU76" i="3" s="1"/>
  <c r="HT77" i="3"/>
  <c r="HT78" i="3"/>
  <c r="HU78" i="3" s="1"/>
  <c r="HT79" i="3"/>
  <c r="HT80" i="3"/>
  <c r="HT81" i="3"/>
  <c r="HU81" i="3" s="1"/>
  <c r="HT62" i="3"/>
  <c r="HU62" i="3" s="1"/>
  <c r="HT36" i="3"/>
  <c r="HT37" i="3"/>
  <c r="HU37" i="3" s="1"/>
  <c r="HT38" i="3"/>
  <c r="HT39" i="3"/>
  <c r="HU39" i="3" s="1"/>
  <c r="HT40" i="3"/>
  <c r="HT41" i="3"/>
  <c r="HT42" i="3"/>
  <c r="HU42" i="3" s="1"/>
  <c r="HT43" i="3"/>
  <c r="HU43" i="3" s="1"/>
  <c r="HT44" i="3"/>
  <c r="HT45" i="3"/>
  <c r="HU45" i="3" s="1"/>
  <c r="HT46" i="3"/>
  <c r="HT47" i="3"/>
  <c r="HU47" i="3" s="1"/>
  <c r="HT48" i="3"/>
  <c r="HU48" i="3" s="1"/>
  <c r="HT49" i="3"/>
  <c r="HT50" i="3"/>
  <c r="HU50" i="3" s="1"/>
  <c r="HT51" i="3"/>
  <c r="HU51" i="3" s="1"/>
  <c r="HT52" i="3"/>
  <c r="HT53" i="3"/>
  <c r="HU53" i="3" s="1"/>
  <c r="HT54" i="3"/>
  <c r="HT35" i="3"/>
  <c r="HU35" i="3" s="1"/>
  <c r="HT9" i="3"/>
  <c r="HU9" i="3" s="1"/>
  <c r="HT10" i="3"/>
  <c r="HU10" i="3" s="1"/>
  <c r="HT11" i="3"/>
  <c r="HU11" i="3" s="1"/>
  <c r="HT12" i="3"/>
  <c r="HU12" i="3" s="1"/>
  <c r="HT13" i="3"/>
  <c r="HT14" i="3"/>
  <c r="HU14" i="3" s="1"/>
  <c r="HT15" i="3"/>
  <c r="HT16" i="3"/>
  <c r="HU16" i="3" s="1"/>
  <c r="HT17" i="3"/>
  <c r="HU17" i="3" s="1"/>
  <c r="HT18" i="3"/>
  <c r="HT19" i="3"/>
  <c r="HU19" i="3" s="1"/>
  <c r="HT20" i="3"/>
  <c r="HU20" i="3" s="1"/>
  <c r="HT21" i="3"/>
  <c r="HT22" i="3"/>
  <c r="HU22" i="3" s="1"/>
  <c r="HT23" i="3"/>
  <c r="HT24" i="3"/>
  <c r="HU24" i="3" s="1"/>
  <c r="HT25" i="3"/>
  <c r="HT26" i="3"/>
  <c r="HT27" i="3"/>
  <c r="HU27" i="3" s="1"/>
  <c r="HT8" i="3"/>
  <c r="HU8" i="3" s="1"/>
  <c r="HT113" i="3"/>
  <c r="HU108" i="3"/>
  <c r="HU106" i="3"/>
  <c r="HU103" i="3"/>
  <c r="HU102" i="3"/>
  <c r="HU100" i="3"/>
  <c r="HU98" i="3"/>
  <c r="HU95" i="3"/>
  <c r="HU92" i="3"/>
  <c r="HU90" i="3"/>
  <c r="HU80" i="3"/>
  <c r="HU79" i="3"/>
  <c r="HU77" i="3"/>
  <c r="HU75" i="3"/>
  <c r="HU72" i="3"/>
  <c r="HU69" i="3"/>
  <c r="HU67" i="3"/>
  <c r="HU64" i="3"/>
  <c r="HU63" i="3"/>
  <c r="HU54" i="3"/>
  <c r="HU52" i="3"/>
  <c r="HU49" i="3"/>
  <c r="HU46" i="3"/>
  <c r="HU44" i="3"/>
  <c r="HU41" i="3"/>
  <c r="HU40" i="3"/>
  <c r="HU38" i="3"/>
  <c r="HU36" i="3"/>
  <c r="HU26" i="3"/>
  <c r="HU25" i="3"/>
  <c r="HU23" i="3"/>
  <c r="HU21" i="3"/>
  <c r="HU18" i="3"/>
  <c r="HU15" i="3"/>
  <c r="HU13" i="3"/>
  <c r="GT90" i="3"/>
  <c r="GU90" i="3" s="1"/>
  <c r="GT91" i="3"/>
  <c r="GU91" i="3" s="1"/>
  <c r="GT92" i="3"/>
  <c r="GU92" i="3" s="1"/>
  <c r="GT93" i="3"/>
  <c r="GU93" i="3" s="1"/>
  <c r="GT94" i="3"/>
  <c r="GU94" i="3" s="1"/>
  <c r="GT95" i="3"/>
  <c r="GT96" i="3"/>
  <c r="GU96" i="3" s="1"/>
  <c r="GT97" i="3"/>
  <c r="GU97" i="3" s="1"/>
  <c r="GT98" i="3"/>
  <c r="GU98" i="3" s="1"/>
  <c r="GT99" i="3"/>
  <c r="GT100" i="3"/>
  <c r="GU100" i="3" s="1"/>
  <c r="GT101" i="3"/>
  <c r="GU101" i="3" s="1"/>
  <c r="GT102" i="3"/>
  <c r="GU102" i="3" s="1"/>
  <c r="GT103" i="3"/>
  <c r="GU103" i="3" s="1"/>
  <c r="GT104" i="3"/>
  <c r="GU104" i="3" s="1"/>
  <c r="GT105" i="3"/>
  <c r="GU105" i="3" s="1"/>
  <c r="GT106" i="3"/>
  <c r="GU106" i="3" s="1"/>
  <c r="GT107" i="3"/>
  <c r="GU107" i="3" s="1"/>
  <c r="GT108" i="3"/>
  <c r="GU108" i="3" s="1"/>
  <c r="GT89" i="3"/>
  <c r="GU89" i="3" s="1"/>
  <c r="GT63" i="3"/>
  <c r="GU63" i="3" s="1"/>
  <c r="GT64" i="3"/>
  <c r="GU64" i="3" s="1"/>
  <c r="GT65" i="3"/>
  <c r="GU65" i="3" s="1"/>
  <c r="GT66" i="3"/>
  <c r="GU66" i="3" s="1"/>
  <c r="GT67" i="3"/>
  <c r="GU67" i="3" s="1"/>
  <c r="GT68" i="3"/>
  <c r="GU68" i="3" s="1"/>
  <c r="GT69" i="3"/>
  <c r="GU69" i="3" s="1"/>
  <c r="GT70" i="3"/>
  <c r="GU70" i="3" s="1"/>
  <c r="GT71" i="3"/>
  <c r="GU71" i="3" s="1"/>
  <c r="GT72" i="3"/>
  <c r="GU72" i="3" s="1"/>
  <c r="GT73" i="3"/>
  <c r="GU73" i="3" s="1"/>
  <c r="GT74" i="3"/>
  <c r="GU74" i="3" s="1"/>
  <c r="GT75" i="3"/>
  <c r="GU75" i="3" s="1"/>
  <c r="GT76" i="3"/>
  <c r="GU76" i="3" s="1"/>
  <c r="GT77" i="3"/>
  <c r="GU77" i="3" s="1"/>
  <c r="GT78" i="3"/>
  <c r="GU78" i="3" s="1"/>
  <c r="GT79" i="3"/>
  <c r="GU79" i="3" s="1"/>
  <c r="GT80" i="3"/>
  <c r="GU80" i="3" s="1"/>
  <c r="GT81" i="3"/>
  <c r="GU81" i="3" s="1"/>
  <c r="GT62" i="3"/>
  <c r="GU62" i="3" s="1"/>
  <c r="GN90" i="3"/>
  <c r="GO90" i="3" s="1"/>
  <c r="GN91" i="3"/>
  <c r="GO91" i="3" s="1"/>
  <c r="GN92" i="3"/>
  <c r="GO92" i="3" s="1"/>
  <c r="GN93" i="3"/>
  <c r="GO93" i="3" s="1"/>
  <c r="GN94" i="3"/>
  <c r="GO94" i="3" s="1"/>
  <c r="GN95" i="3"/>
  <c r="GN96" i="3"/>
  <c r="GO96" i="3" s="1"/>
  <c r="GN97" i="3"/>
  <c r="GO97" i="3" s="1"/>
  <c r="GN98" i="3"/>
  <c r="GO98" i="3" s="1"/>
  <c r="GN99" i="3"/>
  <c r="GO99" i="3" s="1"/>
  <c r="GN100" i="3"/>
  <c r="GO100" i="3" s="1"/>
  <c r="GN101" i="3"/>
  <c r="GO101" i="3" s="1"/>
  <c r="GN102" i="3"/>
  <c r="GO102" i="3" s="1"/>
  <c r="GN103" i="3"/>
  <c r="GO103" i="3" s="1"/>
  <c r="GN104" i="3"/>
  <c r="GO104" i="3" s="1"/>
  <c r="GN105" i="3"/>
  <c r="GO105" i="3" s="1"/>
  <c r="GN106" i="3"/>
  <c r="GO106" i="3" s="1"/>
  <c r="GN107" i="3"/>
  <c r="GO107" i="3" s="1"/>
  <c r="GN108" i="3"/>
  <c r="GO108" i="3" s="1"/>
  <c r="GN89" i="3"/>
  <c r="GN63" i="3"/>
  <c r="GO63" i="3" s="1"/>
  <c r="GN64" i="3"/>
  <c r="GO64" i="3" s="1"/>
  <c r="GN65" i="3"/>
  <c r="GO65" i="3" s="1"/>
  <c r="GN66" i="3"/>
  <c r="GO66" i="3" s="1"/>
  <c r="GN67" i="3"/>
  <c r="GO67" i="3" s="1"/>
  <c r="GN68" i="3"/>
  <c r="GO68" i="3" s="1"/>
  <c r="GN69" i="3"/>
  <c r="GO69" i="3" s="1"/>
  <c r="GN70" i="3"/>
  <c r="GO70" i="3" s="1"/>
  <c r="GN71" i="3"/>
  <c r="GO71" i="3" s="1"/>
  <c r="GN72" i="3"/>
  <c r="GN73" i="3"/>
  <c r="GO73" i="3" s="1"/>
  <c r="GN74" i="3"/>
  <c r="GO74" i="3" s="1"/>
  <c r="GN75" i="3"/>
  <c r="GO75" i="3" s="1"/>
  <c r="GN76" i="3"/>
  <c r="GO76" i="3" s="1"/>
  <c r="GN77" i="3"/>
  <c r="GO77" i="3" s="1"/>
  <c r="GN78" i="3"/>
  <c r="GO78" i="3" s="1"/>
  <c r="GN79" i="3"/>
  <c r="GO79" i="3" s="1"/>
  <c r="GN80" i="3"/>
  <c r="GN81" i="3"/>
  <c r="GO81" i="3" s="1"/>
  <c r="GN62" i="3"/>
  <c r="GO62" i="3" s="1"/>
  <c r="GT36" i="3"/>
  <c r="GU36" i="3" s="1"/>
  <c r="GT37" i="3"/>
  <c r="GU37" i="3" s="1"/>
  <c r="GT38" i="3"/>
  <c r="GU38" i="3" s="1"/>
  <c r="GT39" i="3"/>
  <c r="GU39" i="3" s="1"/>
  <c r="GT40" i="3"/>
  <c r="GU40" i="3" s="1"/>
  <c r="GT41" i="3"/>
  <c r="GT42" i="3"/>
  <c r="GU42" i="3" s="1"/>
  <c r="GT43" i="3"/>
  <c r="GU43" i="3" s="1"/>
  <c r="GT44" i="3"/>
  <c r="GU44" i="3" s="1"/>
  <c r="GT45" i="3"/>
  <c r="GU45" i="3" s="1"/>
  <c r="GT46" i="3"/>
  <c r="GU46" i="3" s="1"/>
  <c r="GT47" i="3"/>
  <c r="GU47" i="3" s="1"/>
  <c r="GT48" i="3"/>
  <c r="GU48" i="3" s="1"/>
  <c r="GT49" i="3"/>
  <c r="GU49" i="3" s="1"/>
  <c r="GT50" i="3"/>
  <c r="GU50" i="3" s="1"/>
  <c r="GT51" i="3"/>
  <c r="GU51" i="3" s="1"/>
  <c r="GT52" i="3"/>
  <c r="GU52" i="3" s="1"/>
  <c r="GT53" i="3"/>
  <c r="GU53" i="3" s="1"/>
  <c r="GT54" i="3"/>
  <c r="GU54" i="3" s="1"/>
  <c r="GT35" i="3"/>
  <c r="GU35" i="3" s="1"/>
  <c r="GN36" i="3"/>
  <c r="GO36" i="3" s="1"/>
  <c r="GN37" i="3"/>
  <c r="GO37" i="3" s="1"/>
  <c r="GN38" i="3"/>
  <c r="GO38" i="3" s="1"/>
  <c r="GN39" i="3"/>
  <c r="GO39" i="3" s="1"/>
  <c r="GN40" i="3"/>
  <c r="GO40" i="3" s="1"/>
  <c r="GN41" i="3"/>
  <c r="GO41" i="3" s="1"/>
  <c r="GN42" i="3"/>
  <c r="GO42" i="3" s="1"/>
  <c r="GN43" i="3"/>
  <c r="GO43" i="3" s="1"/>
  <c r="GN44" i="3"/>
  <c r="GO44" i="3" s="1"/>
  <c r="GN45" i="3"/>
  <c r="GO45" i="3" s="1"/>
  <c r="GN46" i="3"/>
  <c r="GO46" i="3" s="1"/>
  <c r="GN47" i="3"/>
  <c r="GO47" i="3" s="1"/>
  <c r="GN48" i="3"/>
  <c r="GO48" i="3" s="1"/>
  <c r="GN49" i="3"/>
  <c r="GO49" i="3" s="1"/>
  <c r="GN50" i="3"/>
  <c r="GO50" i="3" s="1"/>
  <c r="GN51" i="3"/>
  <c r="GO51" i="3" s="1"/>
  <c r="GN52" i="3"/>
  <c r="GO52" i="3" s="1"/>
  <c r="GN53" i="3"/>
  <c r="GN54" i="3"/>
  <c r="GO54" i="3" s="1"/>
  <c r="GN35" i="3"/>
  <c r="GO35" i="3" s="1"/>
  <c r="GT9" i="3"/>
  <c r="GU9" i="3" s="1"/>
  <c r="GT10" i="3"/>
  <c r="GU10" i="3" s="1"/>
  <c r="GT11" i="3"/>
  <c r="GU11" i="3" s="1"/>
  <c r="GT12" i="3"/>
  <c r="GU12" i="3" s="1"/>
  <c r="GT13" i="3"/>
  <c r="GT14" i="3"/>
  <c r="GU14" i="3" s="1"/>
  <c r="GT15" i="3"/>
  <c r="GU15" i="3" s="1"/>
  <c r="GT16" i="3"/>
  <c r="GU16" i="3" s="1"/>
  <c r="GT17" i="3"/>
  <c r="GU17" i="3" s="1"/>
  <c r="GT18" i="3"/>
  <c r="GU18" i="3" s="1"/>
  <c r="GT19" i="3"/>
  <c r="GU19" i="3" s="1"/>
  <c r="GT20" i="3"/>
  <c r="GU20" i="3" s="1"/>
  <c r="GT21" i="3"/>
  <c r="GU21" i="3" s="1"/>
  <c r="GT22" i="3"/>
  <c r="GU22" i="3" s="1"/>
  <c r="GT23" i="3"/>
  <c r="GU23" i="3" s="1"/>
  <c r="GT24" i="3"/>
  <c r="GU24" i="3" s="1"/>
  <c r="GT25" i="3"/>
  <c r="GU25" i="3" s="1"/>
  <c r="GT26" i="3"/>
  <c r="GU26" i="3" s="1"/>
  <c r="GT27" i="3"/>
  <c r="GU27" i="3" s="1"/>
  <c r="GT8" i="3"/>
  <c r="GU8" i="3" s="1"/>
  <c r="GT113" i="3"/>
  <c r="GU99" i="3"/>
  <c r="GU95" i="3"/>
  <c r="GU41" i="3"/>
  <c r="GU13" i="3"/>
  <c r="GN9" i="3"/>
  <c r="GO9" i="3" s="1"/>
  <c r="GN10" i="3"/>
  <c r="GO10" i="3" s="1"/>
  <c r="GN11" i="3"/>
  <c r="GO11" i="3" s="1"/>
  <c r="GN12" i="3"/>
  <c r="GO12" i="3" s="1"/>
  <c r="GN13" i="3"/>
  <c r="GO13" i="3" s="1"/>
  <c r="GN14" i="3"/>
  <c r="GO14" i="3" s="1"/>
  <c r="GN15" i="3"/>
  <c r="GO15" i="3" s="1"/>
  <c r="GN16" i="3"/>
  <c r="GO16" i="3" s="1"/>
  <c r="GN17" i="3"/>
  <c r="GO17" i="3" s="1"/>
  <c r="GN18" i="3"/>
  <c r="GO18" i="3" s="1"/>
  <c r="GN19" i="3"/>
  <c r="GO19" i="3" s="1"/>
  <c r="GN20" i="3"/>
  <c r="GO20" i="3" s="1"/>
  <c r="GN21" i="3"/>
  <c r="GO21" i="3" s="1"/>
  <c r="GN22" i="3"/>
  <c r="GO22" i="3" s="1"/>
  <c r="GN23" i="3"/>
  <c r="GO23" i="3" s="1"/>
  <c r="GN24" i="3"/>
  <c r="GO24" i="3" s="1"/>
  <c r="GN25" i="3"/>
  <c r="GO25" i="3" s="1"/>
  <c r="GN26" i="3"/>
  <c r="GO26" i="3" s="1"/>
  <c r="GN27" i="3"/>
  <c r="GO27" i="3" s="1"/>
  <c r="GN8" i="3"/>
  <c r="GO8" i="3" s="1"/>
  <c r="GN113" i="3"/>
  <c r="GO95" i="3"/>
  <c r="GO89" i="3"/>
  <c r="GO80" i="3"/>
  <c r="GO72" i="3"/>
  <c r="GO53" i="3"/>
  <c r="FH90" i="3"/>
  <c r="FH91" i="3"/>
  <c r="FH92" i="3"/>
  <c r="FH93" i="3"/>
  <c r="FH94" i="3"/>
  <c r="FH95" i="3"/>
  <c r="FH96" i="3"/>
  <c r="FH97" i="3"/>
  <c r="FH98" i="3"/>
  <c r="FH99" i="3"/>
  <c r="FH100" i="3"/>
  <c r="FH101" i="3"/>
  <c r="FH102" i="3"/>
  <c r="FH103" i="3"/>
  <c r="FH104" i="3"/>
  <c r="FH105" i="3"/>
  <c r="FH106" i="3"/>
  <c r="FH107" i="3"/>
  <c r="FH108" i="3"/>
  <c r="FH89" i="3"/>
  <c r="FF90" i="3"/>
  <c r="FG90" i="3" s="1"/>
  <c r="FF91" i="3"/>
  <c r="FG91" i="3" s="1"/>
  <c r="FF92" i="3"/>
  <c r="FG92" i="3" s="1"/>
  <c r="FF93" i="3"/>
  <c r="FG93" i="3" s="1"/>
  <c r="FF94" i="3"/>
  <c r="FG94" i="3" s="1"/>
  <c r="FF95" i="3"/>
  <c r="FG95" i="3" s="1"/>
  <c r="FF96" i="3"/>
  <c r="FG96" i="3" s="1"/>
  <c r="FF97" i="3"/>
  <c r="FG97" i="3" s="1"/>
  <c r="FF98" i="3"/>
  <c r="FG98" i="3" s="1"/>
  <c r="FF99" i="3"/>
  <c r="FG99" i="3" s="1"/>
  <c r="FF100" i="3"/>
  <c r="FG100" i="3" s="1"/>
  <c r="FF101" i="3"/>
  <c r="FG101" i="3" s="1"/>
  <c r="FF102" i="3"/>
  <c r="FG102" i="3" s="1"/>
  <c r="FF103" i="3"/>
  <c r="FG103" i="3" s="1"/>
  <c r="FF104" i="3"/>
  <c r="FG104" i="3" s="1"/>
  <c r="FF105" i="3"/>
  <c r="FG105" i="3" s="1"/>
  <c r="FF106" i="3"/>
  <c r="FG106" i="3" s="1"/>
  <c r="FF107" i="3"/>
  <c r="FG107" i="3" s="1"/>
  <c r="FF108" i="3"/>
  <c r="FG108" i="3" s="1"/>
  <c r="FF89" i="3"/>
  <c r="FG89" i="3" s="1"/>
  <c r="FH63" i="3"/>
  <c r="FH64" i="3"/>
  <c r="FH65" i="3"/>
  <c r="FH66" i="3"/>
  <c r="FH67" i="3"/>
  <c r="FH68" i="3"/>
  <c r="FH69" i="3"/>
  <c r="FH70" i="3"/>
  <c r="FH71" i="3"/>
  <c r="FH72" i="3"/>
  <c r="FH73" i="3"/>
  <c r="FH74" i="3"/>
  <c r="FH75" i="3"/>
  <c r="FH76" i="3"/>
  <c r="FH77" i="3"/>
  <c r="FH78" i="3"/>
  <c r="FH79" i="3"/>
  <c r="FH80" i="3"/>
  <c r="FH81" i="3"/>
  <c r="FH62" i="3"/>
  <c r="FF63" i="3"/>
  <c r="FG63" i="3" s="1"/>
  <c r="FF64" i="3"/>
  <c r="FG64" i="3" s="1"/>
  <c r="FF65" i="3"/>
  <c r="FG65" i="3" s="1"/>
  <c r="FF66" i="3"/>
  <c r="FG66" i="3" s="1"/>
  <c r="FF67" i="3"/>
  <c r="FG67" i="3" s="1"/>
  <c r="FF68" i="3"/>
  <c r="FG68" i="3" s="1"/>
  <c r="FF69" i="3"/>
  <c r="FG69" i="3" s="1"/>
  <c r="FF70" i="3"/>
  <c r="FG70" i="3" s="1"/>
  <c r="FF71" i="3"/>
  <c r="FG71" i="3" s="1"/>
  <c r="FF72" i="3"/>
  <c r="FG72" i="3" s="1"/>
  <c r="FF73" i="3"/>
  <c r="FG73" i="3" s="1"/>
  <c r="FF74" i="3"/>
  <c r="FG74" i="3" s="1"/>
  <c r="FF75" i="3"/>
  <c r="FG75" i="3" s="1"/>
  <c r="FF76" i="3"/>
  <c r="FG76" i="3" s="1"/>
  <c r="FF77" i="3"/>
  <c r="FG77" i="3" s="1"/>
  <c r="FF78" i="3"/>
  <c r="FG78" i="3" s="1"/>
  <c r="FF79" i="3"/>
  <c r="FG79" i="3" s="1"/>
  <c r="FF80" i="3"/>
  <c r="FG80" i="3" s="1"/>
  <c r="FF81" i="3"/>
  <c r="FG81" i="3" s="1"/>
  <c r="FF62" i="3"/>
  <c r="FG62" i="3" s="1"/>
  <c r="FH36" i="3"/>
  <c r="FH37" i="3"/>
  <c r="FH38" i="3"/>
  <c r="FH39" i="3"/>
  <c r="FH40" i="3"/>
  <c r="FH41" i="3"/>
  <c r="FH42" i="3"/>
  <c r="FH43" i="3"/>
  <c r="FH44" i="3"/>
  <c r="FH45" i="3"/>
  <c r="FH46" i="3"/>
  <c r="FH47" i="3"/>
  <c r="FH48" i="3"/>
  <c r="FH49" i="3"/>
  <c r="FH50" i="3"/>
  <c r="FH51" i="3"/>
  <c r="FH52" i="3"/>
  <c r="FH53" i="3"/>
  <c r="FH54" i="3"/>
  <c r="FH35" i="3"/>
  <c r="FF36" i="3"/>
  <c r="FG36" i="3" s="1"/>
  <c r="FF37" i="3"/>
  <c r="FG37" i="3" s="1"/>
  <c r="FF38" i="3"/>
  <c r="FG38" i="3" s="1"/>
  <c r="FF39" i="3"/>
  <c r="FG39" i="3" s="1"/>
  <c r="FF40" i="3"/>
  <c r="FG40" i="3" s="1"/>
  <c r="FF41" i="3"/>
  <c r="FG41" i="3" s="1"/>
  <c r="FF42" i="3"/>
  <c r="FG42" i="3" s="1"/>
  <c r="FF43" i="3"/>
  <c r="FG43" i="3" s="1"/>
  <c r="FF44" i="3"/>
  <c r="FG44" i="3" s="1"/>
  <c r="FF45" i="3"/>
  <c r="FG45" i="3" s="1"/>
  <c r="FF46" i="3"/>
  <c r="FG46" i="3" s="1"/>
  <c r="FF47" i="3"/>
  <c r="FG47" i="3" s="1"/>
  <c r="FF48" i="3"/>
  <c r="FG48" i="3" s="1"/>
  <c r="FF49" i="3"/>
  <c r="FG49" i="3" s="1"/>
  <c r="FF50" i="3"/>
  <c r="FG50" i="3" s="1"/>
  <c r="FF51" i="3"/>
  <c r="FG51" i="3" s="1"/>
  <c r="FF52" i="3"/>
  <c r="FG52" i="3" s="1"/>
  <c r="FF53" i="3"/>
  <c r="FG53" i="3" s="1"/>
  <c r="FF54" i="3"/>
  <c r="FG54" i="3" s="1"/>
  <c r="FF35" i="3"/>
  <c r="FG35" i="3" s="1"/>
  <c r="FH9" i="3"/>
  <c r="FH10" i="3"/>
  <c r="FH11" i="3"/>
  <c r="FH12" i="3"/>
  <c r="FH13" i="3"/>
  <c r="FH14" i="3"/>
  <c r="FH15" i="3"/>
  <c r="FH16" i="3"/>
  <c r="FH17" i="3"/>
  <c r="FH18" i="3"/>
  <c r="FH19" i="3"/>
  <c r="FH20" i="3"/>
  <c r="FH21" i="3"/>
  <c r="FH22" i="3"/>
  <c r="FH23" i="3"/>
  <c r="FH24" i="3"/>
  <c r="FH25" i="3"/>
  <c r="FH26" i="3"/>
  <c r="FH27" i="3"/>
  <c r="FH8" i="3"/>
  <c r="FF9" i="3"/>
  <c r="FG9" i="3" s="1"/>
  <c r="FF10" i="3"/>
  <c r="FG10" i="3" s="1"/>
  <c r="FF11" i="3"/>
  <c r="FG11" i="3" s="1"/>
  <c r="FF12" i="3"/>
  <c r="FG12" i="3" s="1"/>
  <c r="FF13" i="3"/>
  <c r="FG13" i="3" s="1"/>
  <c r="FF14" i="3"/>
  <c r="FG14" i="3" s="1"/>
  <c r="FF15" i="3"/>
  <c r="FG15" i="3" s="1"/>
  <c r="FF16" i="3"/>
  <c r="FG16" i="3" s="1"/>
  <c r="FF17" i="3"/>
  <c r="FG17" i="3" s="1"/>
  <c r="FF18" i="3"/>
  <c r="FG18" i="3" s="1"/>
  <c r="FF19" i="3"/>
  <c r="FG19" i="3" s="1"/>
  <c r="FF20" i="3"/>
  <c r="FG20" i="3" s="1"/>
  <c r="FF21" i="3"/>
  <c r="FG21" i="3" s="1"/>
  <c r="FF22" i="3"/>
  <c r="FG22" i="3" s="1"/>
  <c r="FF23" i="3"/>
  <c r="FG23" i="3" s="1"/>
  <c r="FF24" i="3"/>
  <c r="FG24" i="3" s="1"/>
  <c r="FF25" i="3"/>
  <c r="FG25" i="3" s="1"/>
  <c r="FF26" i="3"/>
  <c r="FG26" i="3" s="1"/>
  <c r="FF27" i="3"/>
  <c r="FG27" i="3" s="1"/>
  <c r="FF8" i="3"/>
  <c r="FG8" i="3" s="1"/>
  <c r="FF113" i="3"/>
  <c r="EO90" i="3"/>
  <c r="EP90" i="3" s="1"/>
  <c r="EO91" i="3"/>
  <c r="EP91" i="3" s="1"/>
  <c r="EO92" i="3"/>
  <c r="EP92" i="3" s="1"/>
  <c r="EO93" i="3"/>
  <c r="EP93" i="3" s="1"/>
  <c r="EO94" i="3"/>
  <c r="EP94" i="3" s="1"/>
  <c r="EO95" i="3"/>
  <c r="EP95" i="3" s="1"/>
  <c r="EO96" i="3"/>
  <c r="EP96" i="3" s="1"/>
  <c r="EO97" i="3"/>
  <c r="EP97" i="3" s="1"/>
  <c r="EO98" i="3"/>
  <c r="EP98" i="3" s="1"/>
  <c r="EO99" i="3"/>
  <c r="EO100" i="3"/>
  <c r="EP100" i="3" s="1"/>
  <c r="EO101" i="3"/>
  <c r="EP101" i="3" s="1"/>
  <c r="EO102" i="3"/>
  <c r="EP102" i="3" s="1"/>
  <c r="EO103" i="3"/>
  <c r="EP103" i="3" s="1"/>
  <c r="EO104" i="3"/>
  <c r="EP104" i="3" s="1"/>
  <c r="EO105" i="3"/>
  <c r="EP105" i="3" s="1"/>
  <c r="EO106" i="3"/>
  <c r="EP106" i="3" s="1"/>
  <c r="EO107" i="3"/>
  <c r="EP107" i="3" s="1"/>
  <c r="EO108" i="3"/>
  <c r="EP108" i="3" s="1"/>
  <c r="EO89" i="3"/>
  <c r="EP89" i="3" s="1"/>
  <c r="EO63" i="3"/>
  <c r="EP63" i="3" s="1"/>
  <c r="EO64" i="3"/>
  <c r="EP64" i="3" s="1"/>
  <c r="EO65" i="3"/>
  <c r="EP65" i="3" s="1"/>
  <c r="EO66" i="3"/>
  <c r="EP66" i="3" s="1"/>
  <c r="EO67" i="3"/>
  <c r="EP67" i="3" s="1"/>
  <c r="EO68" i="3"/>
  <c r="EP68" i="3" s="1"/>
  <c r="EO69" i="3"/>
  <c r="EP69" i="3" s="1"/>
  <c r="EO70" i="3"/>
  <c r="EP70" i="3" s="1"/>
  <c r="EO71" i="3"/>
  <c r="EP71" i="3" s="1"/>
  <c r="EO72" i="3"/>
  <c r="EP72" i="3" s="1"/>
  <c r="EO73" i="3"/>
  <c r="EP73" i="3" s="1"/>
  <c r="EO74" i="3"/>
  <c r="EP74" i="3" s="1"/>
  <c r="EO75" i="3"/>
  <c r="EP75" i="3" s="1"/>
  <c r="EO76" i="3"/>
  <c r="EP76" i="3" s="1"/>
  <c r="EO77" i="3"/>
  <c r="EP77" i="3" s="1"/>
  <c r="EO78" i="3"/>
  <c r="EP78" i="3" s="1"/>
  <c r="EO79" i="3"/>
  <c r="EP79" i="3" s="1"/>
  <c r="EO80" i="3"/>
  <c r="EP80" i="3" s="1"/>
  <c r="EO81" i="3"/>
  <c r="EP81" i="3" s="1"/>
  <c r="EO62" i="3"/>
  <c r="EP62" i="3" s="1"/>
  <c r="EO36" i="3"/>
  <c r="EP36" i="3" s="1"/>
  <c r="EO37" i="3"/>
  <c r="EP37" i="3" s="1"/>
  <c r="EO38" i="3"/>
  <c r="EP38" i="3" s="1"/>
  <c r="EO39" i="3"/>
  <c r="EP39" i="3" s="1"/>
  <c r="EO40" i="3"/>
  <c r="EP40" i="3" s="1"/>
  <c r="EO41" i="3"/>
  <c r="EP41" i="3" s="1"/>
  <c r="EO42" i="3"/>
  <c r="EP42" i="3" s="1"/>
  <c r="EO43" i="3"/>
  <c r="EP43" i="3" s="1"/>
  <c r="EO44" i="3"/>
  <c r="EP44" i="3" s="1"/>
  <c r="EO45" i="3"/>
  <c r="EP45" i="3" s="1"/>
  <c r="EO46" i="3"/>
  <c r="EP46" i="3" s="1"/>
  <c r="EO47" i="3"/>
  <c r="EP47" i="3" s="1"/>
  <c r="EO48" i="3"/>
  <c r="EP48" i="3" s="1"/>
  <c r="EO49" i="3"/>
  <c r="EP49" i="3" s="1"/>
  <c r="EO50" i="3"/>
  <c r="EP50" i="3" s="1"/>
  <c r="EO51" i="3"/>
  <c r="EP51" i="3" s="1"/>
  <c r="EO52" i="3"/>
  <c r="EP52" i="3" s="1"/>
  <c r="EO53" i="3"/>
  <c r="EP53" i="3" s="1"/>
  <c r="EO54" i="3"/>
  <c r="EP54" i="3" s="1"/>
  <c r="EO35" i="3"/>
  <c r="EP35" i="3" s="1"/>
  <c r="EO18" i="3"/>
  <c r="EO19" i="3"/>
  <c r="EP19" i="3" s="1"/>
  <c r="EO20" i="3"/>
  <c r="EP20" i="3" s="1"/>
  <c r="EO21" i="3"/>
  <c r="EP21" i="3" s="1"/>
  <c r="EO22" i="3"/>
  <c r="EP22" i="3" s="1"/>
  <c r="EO23" i="3"/>
  <c r="EP23" i="3" s="1"/>
  <c r="EO24" i="3"/>
  <c r="EP24" i="3" s="1"/>
  <c r="EO25" i="3"/>
  <c r="EP25" i="3" s="1"/>
  <c r="EO26" i="3"/>
  <c r="EP26" i="3" s="1"/>
  <c r="EO27" i="3"/>
  <c r="EP27" i="3" s="1"/>
  <c r="EO9" i="3"/>
  <c r="EP9" i="3" s="1"/>
  <c r="EO10" i="3"/>
  <c r="EP10" i="3" s="1"/>
  <c r="EO11" i="3"/>
  <c r="EP11" i="3" s="1"/>
  <c r="EO12" i="3"/>
  <c r="EP12" i="3" s="1"/>
  <c r="EO13" i="3"/>
  <c r="EP13" i="3" s="1"/>
  <c r="EO14" i="3"/>
  <c r="EP14" i="3" s="1"/>
  <c r="EO15" i="3"/>
  <c r="EP15" i="3" s="1"/>
  <c r="EO16" i="3"/>
  <c r="EP16" i="3" s="1"/>
  <c r="EO17" i="3"/>
  <c r="EP17" i="3" s="1"/>
  <c r="EO8" i="3"/>
  <c r="EP8" i="3" s="1"/>
  <c r="EO113" i="3"/>
  <c r="EP99" i="3"/>
  <c r="EP18" i="3"/>
  <c r="DO90" i="3"/>
  <c r="DP90" i="3" s="1"/>
  <c r="DO91" i="3"/>
  <c r="DP91" i="3" s="1"/>
  <c r="DO92" i="3"/>
  <c r="DP92" i="3" s="1"/>
  <c r="DO93" i="3"/>
  <c r="DP93" i="3" s="1"/>
  <c r="DO94" i="3"/>
  <c r="DP94" i="3" s="1"/>
  <c r="DO95" i="3"/>
  <c r="DP95" i="3" s="1"/>
  <c r="DO96" i="3"/>
  <c r="DP96" i="3" s="1"/>
  <c r="DO97" i="3"/>
  <c r="DP97" i="3" s="1"/>
  <c r="DO98" i="3"/>
  <c r="DP98" i="3" s="1"/>
  <c r="DO99" i="3"/>
  <c r="DP99" i="3" s="1"/>
  <c r="DO100" i="3"/>
  <c r="DP100" i="3" s="1"/>
  <c r="DO101" i="3"/>
  <c r="DP101" i="3" s="1"/>
  <c r="DO102" i="3"/>
  <c r="DP102" i="3" s="1"/>
  <c r="DO103" i="3"/>
  <c r="DP103" i="3" s="1"/>
  <c r="DO104" i="3"/>
  <c r="DP104" i="3" s="1"/>
  <c r="DO105" i="3"/>
  <c r="DP105" i="3" s="1"/>
  <c r="DO106" i="3"/>
  <c r="DP106" i="3" s="1"/>
  <c r="DO107" i="3"/>
  <c r="DP107" i="3" s="1"/>
  <c r="DO108" i="3"/>
  <c r="DP108" i="3" s="1"/>
  <c r="DO89" i="3"/>
  <c r="DP89" i="3" s="1"/>
  <c r="DI90" i="3"/>
  <c r="DJ90" i="3" s="1"/>
  <c r="DI91" i="3"/>
  <c r="DJ91" i="3" s="1"/>
  <c r="DI92" i="3"/>
  <c r="DJ92" i="3" s="1"/>
  <c r="DI93" i="3"/>
  <c r="DJ93" i="3" s="1"/>
  <c r="DI94" i="3"/>
  <c r="DJ94" i="3" s="1"/>
  <c r="DI95" i="3"/>
  <c r="DJ95" i="3" s="1"/>
  <c r="DI96" i="3"/>
  <c r="DJ96" i="3" s="1"/>
  <c r="DI97" i="3"/>
  <c r="DJ97" i="3" s="1"/>
  <c r="DI98" i="3"/>
  <c r="DJ98" i="3" s="1"/>
  <c r="DI99" i="3"/>
  <c r="DJ99" i="3" s="1"/>
  <c r="DI100" i="3"/>
  <c r="DJ100" i="3" s="1"/>
  <c r="DI101" i="3"/>
  <c r="DJ101" i="3" s="1"/>
  <c r="DI102" i="3"/>
  <c r="DJ102" i="3" s="1"/>
  <c r="DI103" i="3"/>
  <c r="DJ103" i="3" s="1"/>
  <c r="DI104" i="3"/>
  <c r="DJ104" i="3" s="1"/>
  <c r="DI105" i="3"/>
  <c r="DJ105" i="3" s="1"/>
  <c r="DI106" i="3"/>
  <c r="DJ106" i="3" s="1"/>
  <c r="DI107" i="3"/>
  <c r="DJ107" i="3" s="1"/>
  <c r="DI108" i="3"/>
  <c r="DJ108" i="3" s="1"/>
  <c r="DI89" i="3"/>
  <c r="DJ89" i="3" s="1"/>
  <c r="DO63" i="3"/>
  <c r="DP63" i="3" s="1"/>
  <c r="DO64" i="3"/>
  <c r="DP64" i="3" s="1"/>
  <c r="DO65" i="3"/>
  <c r="DP65" i="3" s="1"/>
  <c r="DO66" i="3"/>
  <c r="DP66" i="3" s="1"/>
  <c r="DO67" i="3"/>
  <c r="DP67" i="3" s="1"/>
  <c r="DO68" i="3"/>
  <c r="DP68" i="3" s="1"/>
  <c r="DO69" i="3"/>
  <c r="DP69" i="3" s="1"/>
  <c r="DO70" i="3"/>
  <c r="DP70" i="3" s="1"/>
  <c r="DO71" i="3"/>
  <c r="DP71" i="3" s="1"/>
  <c r="DO72" i="3"/>
  <c r="DP72" i="3" s="1"/>
  <c r="DO73" i="3"/>
  <c r="DP73" i="3" s="1"/>
  <c r="DO74" i="3"/>
  <c r="DP74" i="3" s="1"/>
  <c r="DO75" i="3"/>
  <c r="DP75" i="3" s="1"/>
  <c r="DO76" i="3"/>
  <c r="DP76" i="3" s="1"/>
  <c r="DO77" i="3"/>
  <c r="DP77" i="3" s="1"/>
  <c r="DO78" i="3"/>
  <c r="DP78" i="3" s="1"/>
  <c r="DO79" i="3"/>
  <c r="DP79" i="3" s="1"/>
  <c r="DO80" i="3"/>
  <c r="DP80" i="3" s="1"/>
  <c r="DO81" i="3"/>
  <c r="DP81" i="3" s="1"/>
  <c r="DO62" i="3"/>
  <c r="DP62" i="3" s="1"/>
  <c r="DI63" i="3"/>
  <c r="DJ63" i="3" s="1"/>
  <c r="DI64" i="3"/>
  <c r="DJ64" i="3" s="1"/>
  <c r="DI65" i="3"/>
  <c r="DJ65" i="3" s="1"/>
  <c r="DI66" i="3"/>
  <c r="DJ66" i="3" s="1"/>
  <c r="DI67" i="3"/>
  <c r="DJ67" i="3" s="1"/>
  <c r="DI68" i="3"/>
  <c r="DJ68" i="3" s="1"/>
  <c r="DI69" i="3"/>
  <c r="DJ69" i="3" s="1"/>
  <c r="DI70" i="3"/>
  <c r="DJ70" i="3" s="1"/>
  <c r="DI71" i="3"/>
  <c r="DJ71" i="3" s="1"/>
  <c r="DI72" i="3"/>
  <c r="DJ72" i="3" s="1"/>
  <c r="DI73" i="3"/>
  <c r="DJ73" i="3" s="1"/>
  <c r="DI74" i="3"/>
  <c r="DJ74" i="3" s="1"/>
  <c r="DI75" i="3"/>
  <c r="DJ75" i="3" s="1"/>
  <c r="DI76" i="3"/>
  <c r="DJ76" i="3" s="1"/>
  <c r="DI77" i="3"/>
  <c r="DJ77" i="3" s="1"/>
  <c r="DI78" i="3"/>
  <c r="DJ78" i="3" s="1"/>
  <c r="DI79" i="3"/>
  <c r="DJ79" i="3" s="1"/>
  <c r="DI80" i="3"/>
  <c r="DJ80" i="3" s="1"/>
  <c r="DI81" i="3"/>
  <c r="DJ81" i="3" s="1"/>
  <c r="DI62" i="3"/>
  <c r="DJ62" i="3" s="1"/>
  <c r="DO36" i="3"/>
  <c r="DP36" i="3" s="1"/>
  <c r="DO37" i="3"/>
  <c r="DP37" i="3" s="1"/>
  <c r="DO38" i="3"/>
  <c r="DP38" i="3" s="1"/>
  <c r="DO39" i="3"/>
  <c r="DP39" i="3" s="1"/>
  <c r="DO40" i="3"/>
  <c r="DP40" i="3" s="1"/>
  <c r="DO41" i="3"/>
  <c r="DP41" i="3" s="1"/>
  <c r="DO42" i="3"/>
  <c r="DP42" i="3" s="1"/>
  <c r="DO43" i="3"/>
  <c r="DP43" i="3" s="1"/>
  <c r="DO44" i="3"/>
  <c r="DO45" i="3"/>
  <c r="DP45" i="3" s="1"/>
  <c r="DO46" i="3"/>
  <c r="DP46" i="3" s="1"/>
  <c r="DO47" i="3"/>
  <c r="DP47" i="3" s="1"/>
  <c r="DO48" i="3"/>
  <c r="DP48" i="3" s="1"/>
  <c r="DO49" i="3"/>
  <c r="DP49" i="3" s="1"/>
  <c r="DO50" i="3"/>
  <c r="DP50" i="3" s="1"/>
  <c r="DO51" i="3"/>
  <c r="DP51" i="3" s="1"/>
  <c r="DO52" i="3"/>
  <c r="DP52" i="3" s="1"/>
  <c r="DO53" i="3"/>
  <c r="DP53" i="3" s="1"/>
  <c r="DO54" i="3"/>
  <c r="DP54" i="3" s="1"/>
  <c r="DO35" i="3"/>
  <c r="DP35" i="3" s="1"/>
  <c r="DI36" i="3"/>
  <c r="DJ36" i="3" s="1"/>
  <c r="DI37" i="3"/>
  <c r="DJ37" i="3" s="1"/>
  <c r="DI38" i="3"/>
  <c r="DJ38" i="3" s="1"/>
  <c r="DI39" i="3"/>
  <c r="DJ39" i="3" s="1"/>
  <c r="DI40" i="3"/>
  <c r="DJ40" i="3" s="1"/>
  <c r="DI41" i="3"/>
  <c r="DJ41" i="3" s="1"/>
  <c r="DI42" i="3"/>
  <c r="DJ42" i="3" s="1"/>
  <c r="DI43" i="3"/>
  <c r="DJ43" i="3" s="1"/>
  <c r="DI44" i="3"/>
  <c r="DJ44" i="3" s="1"/>
  <c r="DI45" i="3"/>
  <c r="DI46" i="3"/>
  <c r="DJ46" i="3" s="1"/>
  <c r="DI47" i="3"/>
  <c r="DJ47" i="3" s="1"/>
  <c r="DI48" i="3"/>
  <c r="DJ48" i="3" s="1"/>
  <c r="DI49" i="3"/>
  <c r="DJ49" i="3" s="1"/>
  <c r="DI50" i="3"/>
  <c r="DJ50" i="3" s="1"/>
  <c r="DI51" i="3"/>
  <c r="DJ51" i="3" s="1"/>
  <c r="DI52" i="3"/>
  <c r="DJ52" i="3" s="1"/>
  <c r="DI53" i="3"/>
  <c r="DJ53" i="3" s="1"/>
  <c r="DI54" i="3"/>
  <c r="DJ54" i="3" s="1"/>
  <c r="DI35" i="3"/>
  <c r="DJ35" i="3" s="1"/>
  <c r="DO9" i="3"/>
  <c r="DP9" i="3" s="1"/>
  <c r="DO10" i="3"/>
  <c r="DP10" i="3" s="1"/>
  <c r="DO11" i="3"/>
  <c r="DP11" i="3" s="1"/>
  <c r="DO12" i="3"/>
  <c r="DP12" i="3" s="1"/>
  <c r="DO13" i="3"/>
  <c r="DP13" i="3" s="1"/>
  <c r="DO14" i="3"/>
  <c r="DP14" i="3" s="1"/>
  <c r="DO15" i="3"/>
  <c r="DP15" i="3" s="1"/>
  <c r="DO16" i="3"/>
  <c r="DP16" i="3" s="1"/>
  <c r="DO17" i="3"/>
  <c r="DP17" i="3" s="1"/>
  <c r="DO18" i="3"/>
  <c r="DP18" i="3" s="1"/>
  <c r="DO19" i="3"/>
  <c r="DP19" i="3" s="1"/>
  <c r="DO20" i="3"/>
  <c r="DP20" i="3" s="1"/>
  <c r="DO21" i="3"/>
  <c r="DP21" i="3" s="1"/>
  <c r="DO22" i="3"/>
  <c r="DP22" i="3" s="1"/>
  <c r="DO23" i="3"/>
  <c r="DP23" i="3" s="1"/>
  <c r="DO24" i="3"/>
  <c r="DP24" i="3" s="1"/>
  <c r="DO25" i="3"/>
  <c r="DP25" i="3" s="1"/>
  <c r="DO26" i="3"/>
  <c r="DP26" i="3" s="1"/>
  <c r="DO27" i="3"/>
  <c r="DP27" i="3" s="1"/>
  <c r="DO8" i="3"/>
  <c r="DP8" i="3" s="1"/>
  <c r="DO113" i="3"/>
  <c r="DP44" i="3"/>
  <c r="DI9" i="3"/>
  <c r="DJ9" i="3" s="1"/>
  <c r="DI10" i="3"/>
  <c r="DJ10" i="3" s="1"/>
  <c r="DI11" i="3"/>
  <c r="DJ11" i="3" s="1"/>
  <c r="DI12" i="3"/>
  <c r="DJ12" i="3" s="1"/>
  <c r="DI13" i="3"/>
  <c r="DJ13" i="3" s="1"/>
  <c r="DI14" i="3"/>
  <c r="DJ14" i="3" s="1"/>
  <c r="DI15" i="3"/>
  <c r="DJ15" i="3" s="1"/>
  <c r="DI16" i="3"/>
  <c r="DJ16" i="3" s="1"/>
  <c r="DI17" i="3"/>
  <c r="DJ17" i="3" s="1"/>
  <c r="DI18" i="3"/>
  <c r="DJ18" i="3" s="1"/>
  <c r="DI19" i="3"/>
  <c r="DJ19" i="3" s="1"/>
  <c r="DI20" i="3"/>
  <c r="DJ20" i="3" s="1"/>
  <c r="DI21" i="3"/>
  <c r="DJ21" i="3" s="1"/>
  <c r="DI22" i="3"/>
  <c r="DJ22" i="3" s="1"/>
  <c r="DI23" i="3"/>
  <c r="DJ23" i="3" s="1"/>
  <c r="DI24" i="3"/>
  <c r="DJ24" i="3" s="1"/>
  <c r="DI25" i="3"/>
  <c r="DJ25" i="3" s="1"/>
  <c r="DI26" i="3"/>
  <c r="DJ26" i="3" s="1"/>
  <c r="DI27" i="3"/>
  <c r="DJ27" i="3" s="1"/>
  <c r="DI8" i="3"/>
  <c r="DJ8" i="3" s="1"/>
  <c r="DI113" i="3"/>
  <c r="DJ45" i="3"/>
  <c r="CI90" i="3"/>
  <c r="CI91" i="3"/>
  <c r="CI92" i="3"/>
  <c r="CI93" i="3"/>
  <c r="CI94" i="3"/>
  <c r="CI95" i="3"/>
  <c r="CI96" i="3"/>
  <c r="CI97" i="3"/>
  <c r="CI98" i="3"/>
  <c r="CI99" i="3"/>
  <c r="CI100" i="3"/>
  <c r="CI101" i="3"/>
  <c r="CI102" i="3"/>
  <c r="CI103" i="3"/>
  <c r="CI104" i="3"/>
  <c r="CI105" i="3"/>
  <c r="CI106" i="3"/>
  <c r="CI107" i="3"/>
  <c r="CI108" i="3"/>
  <c r="CG90" i="3"/>
  <c r="CH90" i="3" s="1"/>
  <c r="CG91" i="3"/>
  <c r="CH91" i="3" s="1"/>
  <c r="CG92" i="3"/>
  <c r="CH92" i="3" s="1"/>
  <c r="CG93" i="3"/>
  <c r="CH93" i="3" s="1"/>
  <c r="CG94" i="3"/>
  <c r="CH94" i="3" s="1"/>
  <c r="CG95" i="3"/>
  <c r="CH95" i="3" s="1"/>
  <c r="CG96" i="3"/>
  <c r="CH96" i="3" s="1"/>
  <c r="CG97" i="3"/>
  <c r="CH97" i="3" s="1"/>
  <c r="CG98" i="3"/>
  <c r="CH98" i="3" s="1"/>
  <c r="CG99" i="3"/>
  <c r="CH99" i="3" s="1"/>
  <c r="CG100" i="3"/>
  <c r="CH100" i="3" s="1"/>
  <c r="CG101" i="3"/>
  <c r="CH101" i="3" s="1"/>
  <c r="CG102" i="3"/>
  <c r="CH102" i="3" s="1"/>
  <c r="CG103" i="3"/>
  <c r="CH103" i="3" s="1"/>
  <c r="CG104" i="3"/>
  <c r="CH104" i="3" s="1"/>
  <c r="CG105" i="3"/>
  <c r="CH105" i="3" s="1"/>
  <c r="CG106" i="3"/>
  <c r="CH106" i="3" s="1"/>
  <c r="CG107" i="3"/>
  <c r="CH107" i="3" s="1"/>
  <c r="CG108" i="3"/>
  <c r="CI89" i="3"/>
  <c r="CG89" i="3"/>
  <c r="CH89" i="3" s="1"/>
  <c r="CI36" i="3"/>
  <c r="CI37" i="3"/>
  <c r="CI38" i="3"/>
  <c r="CI39" i="3"/>
  <c r="CI40" i="3"/>
  <c r="CI41" i="3"/>
  <c r="CI42" i="3"/>
  <c r="CI43" i="3"/>
  <c r="CI44" i="3"/>
  <c r="CI45" i="3"/>
  <c r="CI46" i="3"/>
  <c r="CI47" i="3"/>
  <c r="CI48" i="3"/>
  <c r="CI49" i="3"/>
  <c r="CI50" i="3"/>
  <c r="CI51" i="3"/>
  <c r="CI52" i="3"/>
  <c r="CI53" i="3"/>
  <c r="CI54" i="3"/>
  <c r="CI35" i="3"/>
  <c r="CI63" i="3"/>
  <c r="CI64" i="3"/>
  <c r="CI65" i="3"/>
  <c r="CI66" i="3"/>
  <c r="CI67" i="3"/>
  <c r="CI68" i="3"/>
  <c r="CI69" i="3"/>
  <c r="CI70" i="3"/>
  <c r="CI71" i="3"/>
  <c r="CI72" i="3"/>
  <c r="CI73" i="3"/>
  <c r="CI74" i="3"/>
  <c r="CI75" i="3"/>
  <c r="CI76" i="3"/>
  <c r="CI77" i="3"/>
  <c r="CI78" i="3"/>
  <c r="CI79" i="3"/>
  <c r="CI80" i="3"/>
  <c r="CI81" i="3"/>
  <c r="CI62" i="3"/>
  <c r="CG63" i="3"/>
  <c r="CH63" i="3" s="1"/>
  <c r="CG64" i="3"/>
  <c r="CH64" i="3" s="1"/>
  <c r="CG65" i="3"/>
  <c r="CH65" i="3" s="1"/>
  <c r="CG66" i="3"/>
  <c r="CH66" i="3" s="1"/>
  <c r="CG67" i="3"/>
  <c r="CH67" i="3" s="1"/>
  <c r="CG68" i="3"/>
  <c r="CH68" i="3" s="1"/>
  <c r="CG69" i="3"/>
  <c r="CH69" i="3" s="1"/>
  <c r="CG70" i="3"/>
  <c r="CH70" i="3" s="1"/>
  <c r="CG71" i="3"/>
  <c r="CH71" i="3" s="1"/>
  <c r="CG72" i="3"/>
  <c r="CH72" i="3" s="1"/>
  <c r="CG73" i="3"/>
  <c r="CH73" i="3" s="1"/>
  <c r="CG74" i="3"/>
  <c r="CH74" i="3" s="1"/>
  <c r="CG75" i="3"/>
  <c r="CH75" i="3" s="1"/>
  <c r="CG76" i="3"/>
  <c r="CH76" i="3" s="1"/>
  <c r="CG77" i="3"/>
  <c r="CH77" i="3" s="1"/>
  <c r="CG78" i="3"/>
  <c r="CH78" i="3" s="1"/>
  <c r="CG79" i="3"/>
  <c r="CH79" i="3" s="1"/>
  <c r="CG80" i="3"/>
  <c r="CH80" i="3" s="1"/>
  <c r="CG81" i="3"/>
  <c r="CH81" i="3" s="1"/>
  <c r="CG62" i="3"/>
  <c r="CH62" i="3" s="1"/>
  <c r="CG36" i="3"/>
  <c r="CH36" i="3" s="1"/>
  <c r="CG37" i="3"/>
  <c r="CH37" i="3" s="1"/>
  <c r="CG38" i="3"/>
  <c r="CH38" i="3" s="1"/>
  <c r="CG39" i="3"/>
  <c r="CH39" i="3" s="1"/>
  <c r="CG40" i="3"/>
  <c r="CH40" i="3" s="1"/>
  <c r="CG41" i="3"/>
  <c r="CH41" i="3" s="1"/>
  <c r="CG42" i="3"/>
  <c r="CH42" i="3" s="1"/>
  <c r="CG43" i="3"/>
  <c r="CH43" i="3" s="1"/>
  <c r="CG44" i="3"/>
  <c r="CH44" i="3" s="1"/>
  <c r="CG45" i="3"/>
  <c r="CH45" i="3" s="1"/>
  <c r="CG46" i="3"/>
  <c r="CH46" i="3" s="1"/>
  <c r="CG47" i="3"/>
  <c r="CH47" i="3" s="1"/>
  <c r="CG48" i="3"/>
  <c r="CH48" i="3" s="1"/>
  <c r="CG49" i="3"/>
  <c r="CH49" i="3" s="1"/>
  <c r="CG50" i="3"/>
  <c r="CH50" i="3" s="1"/>
  <c r="CG51" i="3"/>
  <c r="CH51" i="3" s="1"/>
  <c r="CG52" i="3"/>
  <c r="CH52" i="3" s="1"/>
  <c r="CG53" i="3"/>
  <c r="CH53" i="3" s="1"/>
  <c r="CG54" i="3"/>
  <c r="CH54" i="3" s="1"/>
  <c r="CG35" i="3"/>
  <c r="CH35" i="3" s="1"/>
  <c r="CG9" i="3"/>
  <c r="CH9" i="3" s="1"/>
  <c r="CG10" i="3"/>
  <c r="CH10" i="3" s="1"/>
  <c r="CG11" i="3"/>
  <c r="CH11" i="3" s="1"/>
  <c r="CG12" i="3"/>
  <c r="CH12" i="3" s="1"/>
  <c r="CG13" i="3"/>
  <c r="CH13" i="3" s="1"/>
  <c r="CG14" i="3"/>
  <c r="CH14" i="3" s="1"/>
  <c r="CG15" i="3"/>
  <c r="CH15" i="3" s="1"/>
  <c r="CG16" i="3"/>
  <c r="CH16" i="3" s="1"/>
  <c r="CG17" i="3"/>
  <c r="CH17" i="3" s="1"/>
  <c r="CG18" i="3"/>
  <c r="CH18" i="3" s="1"/>
  <c r="CG19" i="3"/>
  <c r="CH19" i="3" s="1"/>
  <c r="CG20" i="3"/>
  <c r="CH20" i="3" s="1"/>
  <c r="CG21" i="3"/>
  <c r="CH21" i="3" s="1"/>
  <c r="CG22" i="3"/>
  <c r="CH22" i="3" s="1"/>
  <c r="CG23" i="3"/>
  <c r="CH23" i="3" s="1"/>
  <c r="CG24" i="3"/>
  <c r="CH24" i="3" s="1"/>
  <c r="CG25" i="3"/>
  <c r="CH25" i="3" s="1"/>
  <c r="CG26" i="3"/>
  <c r="CH26" i="3" s="1"/>
  <c r="CG27" i="3"/>
  <c r="CH27" i="3" s="1"/>
  <c r="CG8" i="3"/>
  <c r="CH8" i="3" s="1"/>
  <c r="CG113" i="3"/>
  <c r="CH108" i="3"/>
  <c r="CI9" i="3"/>
  <c r="CI10" i="3"/>
  <c r="CI11" i="3"/>
  <c r="CI12" i="3"/>
  <c r="CI13" i="3"/>
  <c r="CI14" i="3"/>
  <c r="CI15" i="3"/>
  <c r="CI16" i="3"/>
  <c r="CI17" i="3"/>
  <c r="CI18" i="3"/>
  <c r="CI19" i="3"/>
  <c r="CI20" i="3"/>
  <c r="CI21" i="3"/>
  <c r="CI22" i="3"/>
  <c r="CI23" i="3"/>
  <c r="CI24" i="3"/>
  <c r="CI25" i="3"/>
  <c r="CI26" i="3"/>
  <c r="CI27" i="3"/>
  <c r="CI8" i="3"/>
  <c r="BZ90" i="3"/>
  <c r="BZ91" i="3"/>
  <c r="CA91" i="3" s="1"/>
  <c r="BZ92" i="3"/>
  <c r="CA92" i="3" s="1"/>
  <c r="BZ93" i="3"/>
  <c r="CA93" i="3" s="1"/>
  <c r="BZ94" i="3"/>
  <c r="CA94" i="3" s="1"/>
  <c r="BZ95" i="3"/>
  <c r="CA95" i="3" s="1"/>
  <c r="BZ96" i="3"/>
  <c r="CA96" i="3" s="1"/>
  <c r="BZ97" i="3"/>
  <c r="CA97" i="3" s="1"/>
  <c r="BZ98" i="3"/>
  <c r="CA98" i="3" s="1"/>
  <c r="BZ99" i="3"/>
  <c r="CA99" i="3" s="1"/>
  <c r="BZ100" i="3"/>
  <c r="CA100" i="3" s="1"/>
  <c r="BZ101" i="3"/>
  <c r="CA101" i="3" s="1"/>
  <c r="BZ102" i="3"/>
  <c r="CA102" i="3" s="1"/>
  <c r="BZ103" i="3"/>
  <c r="CA103" i="3" s="1"/>
  <c r="BZ104" i="3"/>
  <c r="CA104" i="3" s="1"/>
  <c r="BZ105" i="3"/>
  <c r="CA105" i="3" s="1"/>
  <c r="BZ106" i="3"/>
  <c r="CA106" i="3" s="1"/>
  <c r="BZ107" i="3"/>
  <c r="CA107" i="3" s="1"/>
  <c r="BZ108" i="3"/>
  <c r="CA108" i="3" s="1"/>
  <c r="BZ89" i="3"/>
  <c r="CA89" i="3" s="1"/>
  <c r="BZ63" i="3"/>
  <c r="CA63" i="3" s="1"/>
  <c r="BZ64" i="3"/>
  <c r="CA64" i="3" s="1"/>
  <c r="BZ65" i="3"/>
  <c r="CA65" i="3" s="1"/>
  <c r="BZ66" i="3"/>
  <c r="CA66" i="3" s="1"/>
  <c r="BZ67" i="3"/>
  <c r="CA67" i="3" s="1"/>
  <c r="BZ68" i="3"/>
  <c r="CA68" i="3" s="1"/>
  <c r="BZ69" i="3"/>
  <c r="CA69" i="3" s="1"/>
  <c r="BZ70" i="3"/>
  <c r="CA70" i="3" s="1"/>
  <c r="BZ71" i="3"/>
  <c r="CA71" i="3" s="1"/>
  <c r="BZ72" i="3"/>
  <c r="CA72" i="3" s="1"/>
  <c r="BZ73" i="3"/>
  <c r="CA73" i="3" s="1"/>
  <c r="BZ74" i="3"/>
  <c r="CA74" i="3" s="1"/>
  <c r="BZ75" i="3"/>
  <c r="CA75" i="3" s="1"/>
  <c r="BZ76" i="3"/>
  <c r="CA76" i="3" s="1"/>
  <c r="BZ77" i="3"/>
  <c r="CA77" i="3" s="1"/>
  <c r="BZ78" i="3"/>
  <c r="CA78" i="3" s="1"/>
  <c r="BZ79" i="3"/>
  <c r="CA79" i="3" s="1"/>
  <c r="BZ80" i="3"/>
  <c r="CA80" i="3" s="1"/>
  <c r="BZ81" i="3"/>
  <c r="CA81" i="3" s="1"/>
  <c r="BZ62" i="3"/>
  <c r="CA62" i="3" s="1"/>
  <c r="BZ36" i="3"/>
  <c r="CA36" i="3" s="1"/>
  <c r="BZ37" i="3"/>
  <c r="CA37" i="3" s="1"/>
  <c r="BZ38" i="3"/>
  <c r="CA38" i="3" s="1"/>
  <c r="BZ39" i="3"/>
  <c r="BZ40" i="3"/>
  <c r="CA40" i="3" s="1"/>
  <c r="BZ41" i="3"/>
  <c r="CA41" i="3" s="1"/>
  <c r="BZ42" i="3"/>
  <c r="CA42" i="3" s="1"/>
  <c r="BZ43" i="3"/>
  <c r="CA43" i="3" s="1"/>
  <c r="BZ44" i="3"/>
  <c r="CA44" i="3" s="1"/>
  <c r="BZ45" i="3"/>
  <c r="CA45" i="3" s="1"/>
  <c r="BZ46" i="3"/>
  <c r="CA46" i="3" s="1"/>
  <c r="BZ47" i="3"/>
  <c r="CA47" i="3" s="1"/>
  <c r="BZ48" i="3"/>
  <c r="CA48" i="3" s="1"/>
  <c r="BZ49" i="3"/>
  <c r="CA49" i="3" s="1"/>
  <c r="BZ50" i="3"/>
  <c r="CA50" i="3" s="1"/>
  <c r="BZ51" i="3"/>
  <c r="CA51" i="3" s="1"/>
  <c r="BZ52" i="3"/>
  <c r="CA52" i="3" s="1"/>
  <c r="BZ53" i="3"/>
  <c r="CA53" i="3" s="1"/>
  <c r="BZ54" i="3"/>
  <c r="CA54" i="3" s="1"/>
  <c r="BZ35" i="3"/>
  <c r="CA35" i="3" s="1"/>
  <c r="BZ10" i="3"/>
  <c r="CA10" i="3" s="1"/>
  <c r="BZ11" i="3"/>
  <c r="CA11" i="3" s="1"/>
  <c r="BZ12" i="3"/>
  <c r="CA12" i="3" s="1"/>
  <c r="BZ13" i="3"/>
  <c r="CA13" i="3" s="1"/>
  <c r="BZ14" i="3"/>
  <c r="CA14" i="3" s="1"/>
  <c r="BZ15" i="3"/>
  <c r="CA15" i="3" s="1"/>
  <c r="BZ16" i="3"/>
  <c r="CA16" i="3" s="1"/>
  <c r="BZ17" i="3"/>
  <c r="CA17" i="3" s="1"/>
  <c r="BZ18" i="3"/>
  <c r="CA18" i="3" s="1"/>
  <c r="BZ19" i="3"/>
  <c r="CA19" i="3" s="1"/>
  <c r="BZ20" i="3"/>
  <c r="CA20" i="3" s="1"/>
  <c r="BZ21" i="3"/>
  <c r="CA21" i="3" s="1"/>
  <c r="BZ22" i="3"/>
  <c r="CA22" i="3" s="1"/>
  <c r="BZ23" i="3"/>
  <c r="CA23" i="3" s="1"/>
  <c r="BZ24" i="3"/>
  <c r="CA24" i="3" s="1"/>
  <c r="BZ25" i="3"/>
  <c r="CA25" i="3" s="1"/>
  <c r="BZ26" i="3"/>
  <c r="CA26" i="3" s="1"/>
  <c r="BZ27" i="3"/>
  <c r="CA27" i="3" s="1"/>
  <c r="CA90" i="3"/>
  <c r="BX90" i="3"/>
  <c r="BY90" i="3" s="1"/>
  <c r="BX91" i="3"/>
  <c r="BY91" i="3" s="1"/>
  <c r="BX92" i="3"/>
  <c r="BY92" i="3" s="1"/>
  <c r="BX93" i="3"/>
  <c r="BY93" i="3" s="1"/>
  <c r="BX94" i="3"/>
  <c r="BY94" i="3" s="1"/>
  <c r="BX95" i="3"/>
  <c r="BY95" i="3" s="1"/>
  <c r="BX96" i="3"/>
  <c r="BY96" i="3" s="1"/>
  <c r="BX97" i="3"/>
  <c r="BY97" i="3" s="1"/>
  <c r="BX98" i="3"/>
  <c r="BY98" i="3" s="1"/>
  <c r="BX99" i="3"/>
  <c r="BY99" i="3" s="1"/>
  <c r="BX100" i="3"/>
  <c r="BY100" i="3" s="1"/>
  <c r="BX101" i="3"/>
  <c r="BY101" i="3" s="1"/>
  <c r="BX102" i="3"/>
  <c r="BY102" i="3" s="1"/>
  <c r="BX103" i="3"/>
  <c r="BY103" i="3" s="1"/>
  <c r="BX104" i="3"/>
  <c r="BY104" i="3" s="1"/>
  <c r="BX105" i="3"/>
  <c r="BY105" i="3" s="1"/>
  <c r="BX106" i="3"/>
  <c r="BY106" i="3" s="1"/>
  <c r="BX107" i="3"/>
  <c r="BY107" i="3" s="1"/>
  <c r="BX108" i="3"/>
  <c r="BY108" i="3" s="1"/>
  <c r="BX89" i="3"/>
  <c r="BY89" i="3" s="1"/>
  <c r="BX63" i="3"/>
  <c r="BY63" i="3" s="1"/>
  <c r="BX64" i="3"/>
  <c r="BY64" i="3" s="1"/>
  <c r="BX65" i="3"/>
  <c r="BY65" i="3" s="1"/>
  <c r="BX66" i="3"/>
  <c r="BY66" i="3" s="1"/>
  <c r="BX67" i="3"/>
  <c r="BY67" i="3" s="1"/>
  <c r="BX68" i="3"/>
  <c r="BY68" i="3" s="1"/>
  <c r="BX69" i="3"/>
  <c r="BY69" i="3" s="1"/>
  <c r="BX70" i="3"/>
  <c r="BY70" i="3" s="1"/>
  <c r="BX71" i="3"/>
  <c r="BY71" i="3" s="1"/>
  <c r="BX72" i="3"/>
  <c r="BY72" i="3" s="1"/>
  <c r="BX73" i="3"/>
  <c r="BY73" i="3" s="1"/>
  <c r="BX74" i="3"/>
  <c r="BY74" i="3" s="1"/>
  <c r="BX75" i="3"/>
  <c r="BY75" i="3" s="1"/>
  <c r="BX76" i="3"/>
  <c r="BY76" i="3" s="1"/>
  <c r="BX77" i="3"/>
  <c r="BY77" i="3" s="1"/>
  <c r="BX78" i="3"/>
  <c r="BY78" i="3" s="1"/>
  <c r="BX79" i="3"/>
  <c r="BY79" i="3" s="1"/>
  <c r="BX80" i="3"/>
  <c r="BY80" i="3" s="1"/>
  <c r="BX81" i="3"/>
  <c r="BY81" i="3" s="1"/>
  <c r="BX62" i="3"/>
  <c r="BY62" i="3" s="1"/>
  <c r="BX36" i="3"/>
  <c r="BY36" i="3" s="1"/>
  <c r="BX37" i="3"/>
  <c r="BY37" i="3" s="1"/>
  <c r="BX38" i="3"/>
  <c r="BY38" i="3" s="1"/>
  <c r="BX39" i="3"/>
  <c r="BY39" i="3" s="1"/>
  <c r="BX40" i="3"/>
  <c r="BY40" i="3" s="1"/>
  <c r="BX41" i="3"/>
  <c r="BY41" i="3" s="1"/>
  <c r="BX42" i="3"/>
  <c r="BY42" i="3" s="1"/>
  <c r="BX43" i="3"/>
  <c r="BY43" i="3" s="1"/>
  <c r="BX44" i="3"/>
  <c r="BY44" i="3" s="1"/>
  <c r="BX45" i="3"/>
  <c r="BY45" i="3" s="1"/>
  <c r="BX46" i="3"/>
  <c r="BY46" i="3" s="1"/>
  <c r="BX47" i="3"/>
  <c r="BY47" i="3" s="1"/>
  <c r="BX48" i="3"/>
  <c r="BY48" i="3" s="1"/>
  <c r="BX49" i="3"/>
  <c r="BY49" i="3" s="1"/>
  <c r="BX50" i="3"/>
  <c r="BY50" i="3" s="1"/>
  <c r="BX51" i="3"/>
  <c r="BY51" i="3" s="1"/>
  <c r="BX52" i="3"/>
  <c r="BY52" i="3" s="1"/>
  <c r="BX53" i="3"/>
  <c r="BY53" i="3" s="1"/>
  <c r="BX54" i="3"/>
  <c r="BY54" i="3" s="1"/>
  <c r="BX35" i="3"/>
  <c r="BY35" i="3" s="1"/>
  <c r="BX10" i="3"/>
  <c r="BY10" i="3" s="1"/>
  <c r="BX11" i="3"/>
  <c r="BY11" i="3" s="1"/>
  <c r="BX12" i="3"/>
  <c r="BY12" i="3" s="1"/>
  <c r="BX13" i="3"/>
  <c r="BY13" i="3" s="1"/>
  <c r="BX14" i="3"/>
  <c r="BY14" i="3" s="1"/>
  <c r="BX15" i="3"/>
  <c r="BY15" i="3" s="1"/>
  <c r="BX16" i="3"/>
  <c r="BY16" i="3" s="1"/>
  <c r="BX17" i="3"/>
  <c r="BY17" i="3" s="1"/>
  <c r="BX18" i="3"/>
  <c r="BY18" i="3" s="1"/>
  <c r="BX19" i="3"/>
  <c r="BY19" i="3" s="1"/>
  <c r="BX20" i="3"/>
  <c r="BY20" i="3" s="1"/>
  <c r="BX21" i="3"/>
  <c r="BY21" i="3" s="1"/>
  <c r="BX22" i="3"/>
  <c r="BY22" i="3" s="1"/>
  <c r="BX23" i="3"/>
  <c r="BY23" i="3" s="1"/>
  <c r="BX24" i="3"/>
  <c r="BY24" i="3" s="1"/>
  <c r="BX25" i="3"/>
  <c r="BY25" i="3" s="1"/>
  <c r="BX26" i="3"/>
  <c r="BY26" i="3" s="1"/>
  <c r="BX27" i="3"/>
  <c r="BY27" i="3" s="1"/>
  <c r="BV90" i="3"/>
  <c r="BW90" i="3" s="1"/>
  <c r="BV91" i="3"/>
  <c r="BW91" i="3" s="1"/>
  <c r="BV92" i="3"/>
  <c r="BW92" i="3" s="1"/>
  <c r="BV93" i="3"/>
  <c r="BW93" i="3" s="1"/>
  <c r="BV94" i="3"/>
  <c r="BW94" i="3" s="1"/>
  <c r="BV95" i="3"/>
  <c r="BW95" i="3" s="1"/>
  <c r="BV96" i="3"/>
  <c r="BW96" i="3" s="1"/>
  <c r="BV97" i="3"/>
  <c r="BW97" i="3" s="1"/>
  <c r="BV98" i="3"/>
  <c r="BW98" i="3" s="1"/>
  <c r="BV99" i="3"/>
  <c r="BW99" i="3" s="1"/>
  <c r="BV100" i="3"/>
  <c r="BW100" i="3" s="1"/>
  <c r="BV101" i="3"/>
  <c r="BV102" i="3"/>
  <c r="BW102" i="3" s="1"/>
  <c r="BV103" i="3"/>
  <c r="BW103" i="3" s="1"/>
  <c r="BV104" i="3"/>
  <c r="BW104" i="3" s="1"/>
  <c r="BV105" i="3"/>
  <c r="BW105" i="3" s="1"/>
  <c r="BV106" i="3"/>
  <c r="BW106" i="3" s="1"/>
  <c r="BV107" i="3"/>
  <c r="BW107" i="3" s="1"/>
  <c r="BV108" i="3"/>
  <c r="BV89" i="3"/>
  <c r="BW89" i="3" s="1"/>
  <c r="BV63" i="3"/>
  <c r="BW63" i="3" s="1"/>
  <c r="BV64" i="3"/>
  <c r="BW64" i="3" s="1"/>
  <c r="BV65" i="3"/>
  <c r="BW65" i="3" s="1"/>
  <c r="BV66" i="3"/>
  <c r="BW66" i="3" s="1"/>
  <c r="BV67" i="3"/>
  <c r="BW67" i="3" s="1"/>
  <c r="BV68" i="3"/>
  <c r="BW68" i="3" s="1"/>
  <c r="BV69" i="3"/>
  <c r="BW69" i="3" s="1"/>
  <c r="BV70" i="3"/>
  <c r="BW70" i="3" s="1"/>
  <c r="BV71" i="3"/>
  <c r="BW71" i="3" s="1"/>
  <c r="BV72" i="3"/>
  <c r="BW72" i="3" s="1"/>
  <c r="BV73" i="3"/>
  <c r="BW73" i="3" s="1"/>
  <c r="BV74" i="3"/>
  <c r="BW74" i="3" s="1"/>
  <c r="BV75" i="3"/>
  <c r="BW75" i="3" s="1"/>
  <c r="BV76" i="3"/>
  <c r="BW76" i="3" s="1"/>
  <c r="BV77" i="3"/>
  <c r="BW77" i="3" s="1"/>
  <c r="BV78" i="3"/>
  <c r="BW78" i="3" s="1"/>
  <c r="BV79" i="3"/>
  <c r="BW79" i="3" s="1"/>
  <c r="BV80" i="3"/>
  <c r="BW80" i="3" s="1"/>
  <c r="BV81" i="3"/>
  <c r="BW81" i="3" s="1"/>
  <c r="BV62" i="3"/>
  <c r="BW62" i="3" s="1"/>
  <c r="BV36" i="3"/>
  <c r="BW36" i="3" s="1"/>
  <c r="BV37" i="3"/>
  <c r="BW37" i="3" s="1"/>
  <c r="BV38" i="3"/>
  <c r="BV39" i="3"/>
  <c r="BW39" i="3" s="1"/>
  <c r="BV40" i="3"/>
  <c r="BW40" i="3" s="1"/>
  <c r="BV41" i="3"/>
  <c r="BW41" i="3" s="1"/>
  <c r="BV42" i="3"/>
  <c r="BW42" i="3" s="1"/>
  <c r="BV43" i="3"/>
  <c r="BW43" i="3" s="1"/>
  <c r="BV44" i="3"/>
  <c r="BW44" i="3" s="1"/>
  <c r="BV45" i="3"/>
  <c r="BW45" i="3" s="1"/>
  <c r="BV46" i="3"/>
  <c r="BW46" i="3" s="1"/>
  <c r="BV47" i="3"/>
  <c r="BW47" i="3" s="1"/>
  <c r="BV48" i="3"/>
  <c r="BW48" i="3" s="1"/>
  <c r="BV49" i="3"/>
  <c r="BW49" i="3" s="1"/>
  <c r="BV50" i="3"/>
  <c r="BW50" i="3" s="1"/>
  <c r="BV51" i="3"/>
  <c r="BW51" i="3" s="1"/>
  <c r="BV52" i="3"/>
  <c r="BW52" i="3" s="1"/>
  <c r="BV53" i="3"/>
  <c r="BW53" i="3" s="1"/>
  <c r="BV54" i="3"/>
  <c r="BW54" i="3" s="1"/>
  <c r="BV35" i="3"/>
  <c r="BW35" i="3" s="1"/>
  <c r="BV10" i="3"/>
  <c r="BW10" i="3" s="1"/>
  <c r="BV11" i="3"/>
  <c r="BW11" i="3" s="1"/>
  <c r="BV12" i="3"/>
  <c r="BW12" i="3" s="1"/>
  <c r="BV13" i="3"/>
  <c r="BW13" i="3" s="1"/>
  <c r="BV14" i="3"/>
  <c r="BW14" i="3" s="1"/>
  <c r="BV15" i="3"/>
  <c r="BW15" i="3" s="1"/>
  <c r="BV16" i="3"/>
  <c r="BW16" i="3" s="1"/>
  <c r="BV17" i="3"/>
  <c r="BW17" i="3" s="1"/>
  <c r="BV18" i="3"/>
  <c r="BW18" i="3" s="1"/>
  <c r="BV19" i="3"/>
  <c r="BW19" i="3" s="1"/>
  <c r="BV20" i="3"/>
  <c r="BW20" i="3" s="1"/>
  <c r="BV21" i="3"/>
  <c r="BW21" i="3" s="1"/>
  <c r="BV22" i="3"/>
  <c r="BW22" i="3" s="1"/>
  <c r="BV23" i="3"/>
  <c r="BW23" i="3" s="1"/>
  <c r="BV24" i="3"/>
  <c r="BW24" i="3" s="1"/>
  <c r="BV25" i="3"/>
  <c r="BW25" i="3" s="1"/>
  <c r="BV26" i="3"/>
  <c r="BW26" i="3" s="1"/>
  <c r="BV27" i="3"/>
  <c r="BW27" i="3" s="1"/>
  <c r="BZ113" i="3"/>
  <c r="CA39" i="3"/>
  <c r="BX113" i="3"/>
  <c r="BV113" i="3"/>
  <c r="BW108" i="3"/>
  <c r="BW101" i="3"/>
  <c r="BW38" i="3"/>
  <c r="HU56" i="3" l="1"/>
  <c r="HU110" i="3"/>
  <c r="HU83" i="3"/>
  <c r="HU29" i="3"/>
  <c r="GU29" i="3"/>
  <c r="GU56" i="3"/>
  <c r="GU83" i="3"/>
  <c r="GU110" i="3"/>
  <c r="GO29" i="3"/>
  <c r="GO56" i="3"/>
  <c r="GO83" i="3"/>
  <c r="GO110" i="3"/>
  <c r="FG110" i="3"/>
  <c r="FG29" i="3"/>
  <c r="FG83" i="3"/>
  <c r="FG56" i="3"/>
  <c r="EP110" i="3"/>
  <c r="EP29" i="3"/>
  <c r="EP83" i="3"/>
  <c r="EP56" i="3"/>
  <c r="DP56" i="3"/>
  <c r="DP83" i="3"/>
  <c r="DP29" i="3"/>
  <c r="DP110" i="3"/>
  <c r="DJ56" i="3"/>
  <c r="DJ29" i="3"/>
  <c r="DJ83" i="3"/>
  <c r="DJ110" i="3"/>
  <c r="CH83" i="3"/>
  <c r="CH110" i="3"/>
  <c r="CH56" i="3"/>
  <c r="CH29" i="3"/>
  <c r="BY83" i="3"/>
  <c r="CA110" i="3"/>
  <c r="CA29" i="3"/>
  <c r="CA56" i="3"/>
  <c r="CA83" i="3"/>
  <c r="BY29" i="3"/>
  <c r="BY110" i="3"/>
  <c r="BY56" i="3"/>
  <c r="BW56" i="3"/>
  <c r="BW110" i="3"/>
  <c r="BW29" i="3"/>
  <c r="BW83" i="3"/>
  <c r="HU113" i="3" l="1"/>
  <c r="GU113" i="3"/>
  <c r="GO113" i="3"/>
  <c r="FG113" i="3"/>
  <c r="EP113" i="3"/>
  <c r="DP113" i="3"/>
  <c r="DJ113" i="3"/>
  <c r="CH113" i="3"/>
  <c r="BY113" i="3"/>
  <c r="F54" i="4" s="1"/>
  <c r="CA113" i="3"/>
  <c r="F55" i="4" s="1"/>
  <c r="BW113" i="3"/>
  <c r="F53" i="4" s="1"/>
  <c r="F74" i="4" l="1"/>
  <c r="F77" i="4"/>
  <c r="F90" i="4"/>
  <c r="F60" i="4"/>
  <c r="Q108" i="3"/>
  <c r="P108" i="3"/>
  <c r="O108" i="3"/>
  <c r="Q107" i="3"/>
  <c r="P107" i="3"/>
  <c r="O107" i="3"/>
  <c r="Q106" i="3"/>
  <c r="P106" i="3"/>
  <c r="O106" i="3"/>
  <c r="Q105" i="3"/>
  <c r="P105" i="3"/>
  <c r="O105" i="3"/>
  <c r="Q104" i="3"/>
  <c r="P104" i="3"/>
  <c r="O104" i="3"/>
  <c r="Q103" i="3"/>
  <c r="P103" i="3"/>
  <c r="O103" i="3"/>
  <c r="Q102" i="3"/>
  <c r="P102" i="3"/>
  <c r="O102" i="3"/>
  <c r="Q101" i="3"/>
  <c r="P101" i="3"/>
  <c r="O101" i="3"/>
  <c r="Q100" i="3"/>
  <c r="P100" i="3"/>
  <c r="O100" i="3"/>
  <c r="Q99" i="3"/>
  <c r="P99" i="3"/>
  <c r="O99" i="3"/>
  <c r="Q98" i="3"/>
  <c r="P98" i="3"/>
  <c r="O98" i="3"/>
  <c r="Q97" i="3"/>
  <c r="P97" i="3"/>
  <c r="O97" i="3"/>
  <c r="Q96" i="3"/>
  <c r="P96" i="3"/>
  <c r="O96" i="3"/>
  <c r="Q95" i="3"/>
  <c r="P95" i="3"/>
  <c r="O95" i="3"/>
  <c r="Q94" i="3"/>
  <c r="P94" i="3"/>
  <c r="O94" i="3"/>
  <c r="Q93" i="3"/>
  <c r="P93" i="3"/>
  <c r="O93" i="3"/>
  <c r="Q92" i="3"/>
  <c r="P92" i="3"/>
  <c r="O92" i="3"/>
  <c r="Q91" i="3"/>
  <c r="P91" i="3"/>
  <c r="O91" i="3"/>
  <c r="Q90" i="3"/>
  <c r="P90" i="3"/>
  <c r="O90" i="3"/>
  <c r="Q89" i="3"/>
  <c r="P89" i="3"/>
  <c r="O89" i="3"/>
  <c r="Q81" i="3"/>
  <c r="P81" i="3"/>
  <c r="O81" i="3"/>
  <c r="Q80" i="3"/>
  <c r="P80" i="3"/>
  <c r="O80" i="3"/>
  <c r="Q79" i="3"/>
  <c r="P79" i="3"/>
  <c r="O79" i="3"/>
  <c r="Q78" i="3"/>
  <c r="P78" i="3"/>
  <c r="O78" i="3"/>
  <c r="Q77" i="3"/>
  <c r="P77" i="3"/>
  <c r="O77" i="3"/>
  <c r="Q76" i="3"/>
  <c r="P76" i="3"/>
  <c r="O76" i="3"/>
  <c r="Q75" i="3"/>
  <c r="P75" i="3"/>
  <c r="O75" i="3"/>
  <c r="Q74" i="3"/>
  <c r="P74" i="3"/>
  <c r="O74" i="3"/>
  <c r="Q73" i="3"/>
  <c r="P73" i="3"/>
  <c r="O73" i="3"/>
  <c r="Q72" i="3"/>
  <c r="P72" i="3"/>
  <c r="O72" i="3"/>
  <c r="Q71" i="3"/>
  <c r="P71" i="3"/>
  <c r="O71" i="3"/>
  <c r="Q70" i="3"/>
  <c r="P70" i="3"/>
  <c r="O70" i="3"/>
  <c r="Q69" i="3"/>
  <c r="P69" i="3"/>
  <c r="O69" i="3"/>
  <c r="Q68" i="3"/>
  <c r="P68" i="3"/>
  <c r="O68" i="3"/>
  <c r="Q67" i="3"/>
  <c r="P67" i="3"/>
  <c r="O67" i="3"/>
  <c r="Q66" i="3"/>
  <c r="P66" i="3"/>
  <c r="O66" i="3"/>
  <c r="Q65" i="3"/>
  <c r="P65" i="3"/>
  <c r="O65" i="3"/>
  <c r="Q64" i="3"/>
  <c r="P64" i="3"/>
  <c r="O64" i="3"/>
  <c r="Q63" i="3"/>
  <c r="P63" i="3"/>
  <c r="O63" i="3"/>
  <c r="Q62" i="3"/>
  <c r="P62" i="3"/>
  <c r="O62" i="3"/>
  <c r="Q54" i="3"/>
  <c r="P54" i="3"/>
  <c r="O54" i="3"/>
  <c r="Q53" i="3"/>
  <c r="P53" i="3"/>
  <c r="O53" i="3"/>
  <c r="Q52" i="3"/>
  <c r="P52" i="3"/>
  <c r="O52" i="3"/>
  <c r="Q51" i="3"/>
  <c r="P51" i="3"/>
  <c r="O51" i="3"/>
  <c r="Q50" i="3"/>
  <c r="P50" i="3"/>
  <c r="O50" i="3"/>
  <c r="Q49" i="3"/>
  <c r="P49" i="3"/>
  <c r="O49" i="3"/>
  <c r="Q48" i="3"/>
  <c r="P48" i="3"/>
  <c r="O48" i="3"/>
  <c r="Q47" i="3"/>
  <c r="P47" i="3"/>
  <c r="O47" i="3"/>
  <c r="Q46" i="3"/>
  <c r="P46" i="3"/>
  <c r="O46" i="3"/>
  <c r="Q45" i="3"/>
  <c r="P45" i="3"/>
  <c r="O45" i="3"/>
  <c r="Q44" i="3"/>
  <c r="P44" i="3"/>
  <c r="O44" i="3"/>
  <c r="Q43" i="3"/>
  <c r="P43" i="3"/>
  <c r="O43" i="3"/>
  <c r="Q42" i="3"/>
  <c r="P42" i="3"/>
  <c r="O42" i="3"/>
  <c r="Q41" i="3"/>
  <c r="P41" i="3"/>
  <c r="O41" i="3"/>
  <c r="Q40" i="3"/>
  <c r="P40" i="3"/>
  <c r="O40" i="3"/>
  <c r="Q39" i="3"/>
  <c r="P39" i="3"/>
  <c r="O39" i="3"/>
  <c r="Q38" i="3"/>
  <c r="P38" i="3"/>
  <c r="O38" i="3"/>
  <c r="Q37" i="3"/>
  <c r="P37" i="3"/>
  <c r="O37" i="3"/>
  <c r="Q36" i="3"/>
  <c r="P36" i="3"/>
  <c r="O36" i="3"/>
  <c r="Q35" i="3"/>
  <c r="P35" i="3"/>
  <c r="O35" i="3"/>
  <c r="Q27" i="3"/>
  <c r="P27" i="3"/>
  <c r="O27" i="3"/>
  <c r="Q26" i="3"/>
  <c r="P26" i="3"/>
  <c r="O26" i="3"/>
  <c r="Q25" i="3"/>
  <c r="P25" i="3"/>
  <c r="O25" i="3"/>
  <c r="Q24" i="3"/>
  <c r="P24" i="3"/>
  <c r="O24" i="3"/>
  <c r="Q23" i="3"/>
  <c r="P23" i="3"/>
  <c r="O23" i="3"/>
  <c r="Q22" i="3"/>
  <c r="P22" i="3"/>
  <c r="O22" i="3"/>
  <c r="Q21" i="3"/>
  <c r="P21" i="3"/>
  <c r="O21" i="3"/>
  <c r="Q20" i="3"/>
  <c r="P20" i="3"/>
  <c r="O20" i="3"/>
  <c r="Q19" i="3"/>
  <c r="P19" i="3"/>
  <c r="O19" i="3"/>
  <c r="Q18" i="3"/>
  <c r="P18" i="3"/>
  <c r="O18" i="3"/>
  <c r="Q17" i="3"/>
  <c r="P17" i="3"/>
  <c r="O17" i="3"/>
  <c r="Q16" i="3"/>
  <c r="P16" i="3"/>
  <c r="O16" i="3"/>
  <c r="Q15" i="3"/>
  <c r="P15" i="3"/>
  <c r="O15" i="3"/>
  <c r="Q14" i="3"/>
  <c r="P14" i="3"/>
  <c r="O14" i="3"/>
  <c r="Q13" i="3"/>
  <c r="P13" i="3"/>
  <c r="O13" i="3"/>
  <c r="Q12" i="3"/>
  <c r="P12" i="3"/>
  <c r="O12" i="3"/>
  <c r="Q11" i="3"/>
  <c r="P11" i="3"/>
  <c r="O11" i="3"/>
  <c r="Q10" i="3"/>
  <c r="P10" i="3"/>
  <c r="O10" i="3"/>
  <c r="Q9" i="3"/>
  <c r="P9" i="3"/>
  <c r="O9" i="3"/>
  <c r="Q8" i="3"/>
  <c r="P8" i="3"/>
  <c r="O8" i="3"/>
  <c r="AB108" i="3"/>
  <c r="AA108" i="3"/>
  <c r="AB107" i="3"/>
  <c r="AA107" i="3"/>
  <c r="AB106" i="3"/>
  <c r="AA106" i="3"/>
  <c r="AB105" i="3"/>
  <c r="AA105" i="3"/>
  <c r="AB104" i="3"/>
  <c r="AA104" i="3"/>
  <c r="AB103" i="3"/>
  <c r="AA103" i="3"/>
  <c r="AB102" i="3"/>
  <c r="AA102" i="3"/>
  <c r="AB101" i="3"/>
  <c r="AA101" i="3"/>
  <c r="AB100" i="3"/>
  <c r="AA100" i="3"/>
  <c r="AB99" i="3"/>
  <c r="AA99" i="3"/>
  <c r="AB98" i="3"/>
  <c r="AA98" i="3"/>
  <c r="AB97" i="3"/>
  <c r="AA97" i="3"/>
  <c r="AB96" i="3"/>
  <c r="AA96" i="3"/>
  <c r="AB95" i="3"/>
  <c r="AA95" i="3"/>
  <c r="AB94" i="3"/>
  <c r="AA94" i="3"/>
  <c r="AB93" i="3"/>
  <c r="AA93" i="3"/>
  <c r="AB92" i="3"/>
  <c r="AA92" i="3"/>
  <c r="AB91" i="3"/>
  <c r="AA91" i="3"/>
  <c r="AB90" i="3"/>
  <c r="AA90" i="3"/>
  <c r="AB89" i="3"/>
  <c r="AA89" i="3"/>
  <c r="AB81" i="3"/>
  <c r="AA81" i="3"/>
  <c r="AB80" i="3"/>
  <c r="AA80" i="3"/>
  <c r="AB79" i="3"/>
  <c r="AA79" i="3"/>
  <c r="AB78" i="3"/>
  <c r="AA78" i="3"/>
  <c r="AB77" i="3"/>
  <c r="AA77" i="3"/>
  <c r="AB76" i="3"/>
  <c r="AA76" i="3"/>
  <c r="AB75" i="3"/>
  <c r="AA75" i="3"/>
  <c r="AB74" i="3"/>
  <c r="AA74" i="3"/>
  <c r="AB73" i="3"/>
  <c r="AA73" i="3"/>
  <c r="AB72" i="3"/>
  <c r="AA72" i="3"/>
  <c r="AB71" i="3"/>
  <c r="AA71" i="3"/>
  <c r="AB70" i="3"/>
  <c r="AA70" i="3"/>
  <c r="AB69" i="3"/>
  <c r="AA69" i="3"/>
  <c r="AB68" i="3"/>
  <c r="AA68" i="3"/>
  <c r="AB67" i="3"/>
  <c r="AA67" i="3"/>
  <c r="AB66" i="3"/>
  <c r="AA66" i="3"/>
  <c r="AB65" i="3"/>
  <c r="AA65" i="3"/>
  <c r="AB64" i="3"/>
  <c r="AA64" i="3"/>
  <c r="AB63" i="3"/>
  <c r="AA63" i="3"/>
  <c r="AB62" i="3"/>
  <c r="AA62" i="3"/>
  <c r="AB54" i="3"/>
  <c r="AA54" i="3"/>
  <c r="AB53" i="3"/>
  <c r="AA53" i="3"/>
  <c r="AB52" i="3"/>
  <c r="AA52" i="3"/>
  <c r="AB51" i="3"/>
  <c r="AA51" i="3"/>
  <c r="AB50" i="3"/>
  <c r="AA50" i="3"/>
  <c r="AB49" i="3"/>
  <c r="AA49" i="3"/>
  <c r="AB48" i="3"/>
  <c r="AA48" i="3"/>
  <c r="AB47" i="3"/>
  <c r="AA47" i="3"/>
  <c r="AB46" i="3"/>
  <c r="AA46" i="3"/>
  <c r="AB45" i="3"/>
  <c r="AA45" i="3"/>
  <c r="AB44" i="3"/>
  <c r="AA44" i="3"/>
  <c r="AB43" i="3"/>
  <c r="AA43" i="3"/>
  <c r="AB42" i="3"/>
  <c r="AA42" i="3"/>
  <c r="AB41" i="3"/>
  <c r="AA41" i="3"/>
  <c r="AB40" i="3"/>
  <c r="AA40" i="3"/>
  <c r="AB39" i="3"/>
  <c r="AA39" i="3"/>
  <c r="AB38" i="3"/>
  <c r="AA38" i="3"/>
  <c r="AB37" i="3"/>
  <c r="AA37" i="3"/>
  <c r="AB36" i="3"/>
  <c r="AA36" i="3"/>
  <c r="AB35" i="3"/>
  <c r="AA35" i="3"/>
  <c r="AA27" i="3"/>
  <c r="AB27" i="3"/>
  <c r="AB26" i="3"/>
  <c r="AA26" i="3"/>
  <c r="AB25" i="3"/>
  <c r="AA25" i="3"/>
  <c r="AB24" i="3"/>
  <c r="AA24" i="3"/>
  <c r="AB23" i="3"/>
  <c r="AA23" i="3"/>
  <c r="AB22" i="3"/>
  <c r="AA22" i="3"/>
  <c r="AB21" i="3"/>
  <c r="AA21" i="3"/>
  <c r="AB20" i="3"/>
  <c r="AA20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3" i="3"/>
  <c r="AA13" i="3"/>
  <c r="AB12" i="3"/>
  <c r="AA12" i="3"/>
  <c r="AB11" i="3"/>
  <c r="AA11" i="3"/>
  <c r="AB10" i="3"/>
  <c r="AA10" i="3"/>
  <c r="AB9" i="3"/>
  <c r="AA9" i="3"/>
  <c r="AB8" i="3"/>
  <c r="AA8" i="3"/>
  <c r="X108" i="3"/>
  <c r="W108" i="3"/>
  <c r="X107" i="3"/>
  <c r="W107" i="3"/>
  <c r="X106" i="3"/>
  <c r="W106" i="3"/>
  <c r="X105" i="3"/>
  <c r="W105" i="3"/>
  <c r="X104" i="3"/>
  <c r="W104" i="3"/>
  <c r="X103" i="3"/>
  <c r="W103" i="3"/>
  <c r="X102" i="3"/>
  <c r="W102" i="3"/>
  <c r="X101" i="3"/>
  <c r="W101" i="3"/>
  <c r="X100" i="3"/>
  <c r="W100" i="3"/>
  <c r="X99" i="3"/>
  <c r="W99" i="3"/>
  <c r="X98" i="3"/>
  <c r="W98" i="3"/>
  <c r="X97" i="3"/>
  <c r="W97" i="3"/>
  <c r="X96" i="3"/>
  <c r="W96" i="3"/>
  <c r="X95" i="3"/>
  <c r="W95" i="3"/>
  <c r="X94" i="3"/>
  <c r="W94" i="3"/>
  <c r="X93" i="3"/>
  <c r="W93" i="3"/>
  <c r="X92" i="3"/>
  <c r="W92" i="3"/>
  <c r="X91" i="3"/>
  <c r="W91" i="3"/>
  <c r="X90" i="3"/>
  <c r="W90" i="3"/>
  <c r="X89" i="3"/>
  <c r="W89" i="3"/>
  <c r="X81" i="3"/>
  <c r="W81" i="3"/>
  <c r="X80" i="3"/>
  <c r="W80" i="3"/>
  <c r="X79" i="3"/>
  <c r="W79" i="3"/>
  <c r="X78" i="3"/>
  <c r="W78" i="3"/>
  <c r="X77" i="3"/>
  <c r="W77" i="3"/>
  <c r="X76" i="3"/>
  <c r="W76" i="3"/>
  <c r="X75" i="3"/>
  <c r="W75" i="3"/>
  <c r="X74" i="3"/>
  <c r="W74" i="3"/>
  <c r="X73" i="3"/>
  <c r="W73" i="3"/>
  <c r="X72" i="3"/>
  <c r="W72" i="3"/>
  <c r="X71" i="3"/>
  <c r="W71" i="3"/>
  <c r="X70" i="3"/>
  <c r="W70" i="3"/>
  <c r="X69" i="3"/>
  <c r="W69" i="3"/>
  <c r="X68" i="3"/>
  <c r="W68" i="3"/>
  <c r="X67" i="3"/>
  <c r="W67" i="3"/>
  <c r="X66" i="3"/>
  <c r="W66" i="3"/>
  <c r="X65" i="3"/>
  <c r="W65" i="3"/>
  <c r="X64" i="3"/>
  <c r="W64" i="3"/>
  <c r="X63" i="3"/>
  <c r="W63" i="3"/>
  <c r="X62" i="3"/>
  <c r="W62" i="3"/>
  <c r="X54" i="3"/>
  <c r="W54" i="3"/>
  <c r="X53" i="3"/>
  <c r="W53" i="3"/>
  <c r="X52" i="3"/>
  <c r="W52" i="3"/>
  <c r="X51" i="3"/>
  <c r="W51" i="3"/>
  <c r="X50" i="3"/>
  <c r="W50" i="3"/>
  <c r="X49" i="3"/>
  <c r="W49" i="3"/>
  <c r="X48" i="3"/>
  <c r="W48" i="3"/>
  <c r="X47" i="3"/>
  <c r="W47" i="3"/>
  <c r="X46" i="3"/>
  <c r="W46" i="3"/>
  <c r="X45" i="3"/>
  <c r="W45" i="3"/>
  <c r="X44" i="3"/>
  <c r="W44" i="3"/>
  <c r="X43" i="3"/>
  <c r="W43" i="3"/>
  <c r="X42" i="3"/>
  <c r="W42" i="3"/>
  <c r="X41" i="3"/>
  <c r="W41" i="3"/>
  <c r="X40" i="3"/>
  <c r="W40" i="3"/>
  <c r="X39" i="3"/>
  <c r="W39" i="3"/>
  <c r="X38" i="3"/>
  <c r="W38" i="3"/>
  <c r="X37" i="3"/>
  <c r="W37" i="3"/>
  <c r="X36" i="3"/>
  <c r="W36" i="3"/>
  <c r="X35" i="3"/>
  <c r="W35" i="3"/>
  <c r="W20" i="3"/>
  <c r="X20" i="3"/>
  <c r="W21" i="3"/>
  <c r="X21" i="3"/>
  <c r="W22" i="3"/>
  <c r="X22" i="3"/>
  <c r="W23" i="3"/>
  <c r="X23" i="3"/>
  <c r="W24" i="3"/>
  <c r="X24" i="3"/>
  <c r="W25" i="3"/>
  <c r="X25" i="3"/>
  <c r="W26" i="3"/>
  <c r="X26" i="3"/>
  <c r="W27" i="3"/>
  <c r="X27" i="3"/>
  <c r="W10" i="3"/>
  <c r="X10" i="3"/>
  <c r="W11" i="3"/>
  <c r="X11" i="3"/>
  <c r="W12" i="3"/>
  <c r="X12" i="3"/>
  <c r="W13" i="3"/>
  <c r="X13" i="3"/>
  <c r="W14" i="3"/>
  <c r="X14" i="3"/>
  <c r="W15" i="3"/>
  <c r="X15" i="3"/>
  <c r="W16" i="3"/>
  <c r="X16" i="3"/>
  <c r="W17" i="3"/>
  <c r="X17" i="3"/>
  <c r="W18" i="3"/>
  <c r="X18" i="3"/>
  <c r="W19" i="3"/>
  <c r="X19" i="3"/>
  <c r="X9" i="3"/>
  <c r="W9" i="3"/>
  <c r="X8" i="3"/>
  <c r="W8" i="3"/>
  <c r="S110" i="3"/>
  <c r="S83" i="3"/>
  <c r="S56" i="3"/>
  <c r="S29" i="3"/>
  <c r="C112" i="1"/>
  <c r="F7" i="4" s="1"/>
  <c r="BA2" i="5"/>
  <c r="AN2" i="5"/>
  <c r="AA2" i="5"/>
  <c r="N2" i="5"/>
  <c r="A2" i="5"/>
  <c r="E12" i="4"/>
  <c r="E13" i="4"/>
  <c r="E14" i="4"/>
  <c r="E15" i="4"/>
  <c r="E16" i="4"/>
  <c r="E17" i="4"/>
  <c r="E11" i="4"/>
  <c r="H8" i="3"/>
  <c r="IH90" i="3"/>
  <c r="II90" i="3"/>
  <c r="IJ90" i="3"/>
  <c r="IH91" i="3"/>
  <c r="II91" i="3"/>
  <c r="IJ91" i="3"/>
  <c r="IH92" i="3"/>
  <c r="II92" i="3"/>
  <c r="IJ92" i="3"/>
  <c r="IH93" i="3"/>
  <c r="II93" i="3"/>
  <c r="IJ93" i="3"/>
  <c r="IH94" i="3"/>
  <c r="II94" i="3"/>
  <c r="IJ94" i="3"/>
  <c r="IH95" i="3"/>
  <c r="II95" i="3"/>
  <c r="IJ95" i="3"/>
  <c r="IH96" i="3"/>
  <c r="II96" i="3"/>
  <c r="IJ96" i="3"/>
  <c r="IH97" i="3"/>
  <c r="II97" i="3"/>
  <c r="IJ97" i="3"/>
  <c r="IH98" i="3"/>
  <c r="II98" i="3"/>
  <c r="IJ98" i="3"/>
  <c r="IH99" i="3"/>
  <c r="II99" i="3"/>
  <c r="IJ99" i="3"/>
  <c r="IH100" i="3"/>
  <c r="II100" i="3"/>
  <c r="IJ100" i="3"/>
  <c r="IH101" i="3"/>
  <c r="II101" i="3"/>
  <c r="IJ101" i="3"/>
  <c r="IH102" i="3"/>
  <c r="II102" i="3"/>
  <c r="IJ102" i="3"/>
  <c r="IH103" i="3"/>
  <c r="II103" i="3"/>
  <c r="IJ103" i="3"/>
  <c r="IH104" i="3"/>
  <c r="II104" i="3"/>
  <c r="IJ104" i="3"/>
  <c r="IH105" i="3"/>
  <c r="II105" i="3"/>
  <c r="IJ105" i="3"/>
  <c r="IH106" i="3"/>
  <c r="II106" i="3"/>
  <c r="IJ106" i="3"/>
  <c r="IH107" i="3"/>
  <c r="II107" i="3"/>
  <c r="IJ107" i="3"/>
  <c r="IH108" i="3"/>
  <c r="II108" i="3"/>
  <c r="IJ108" i="3"/>
  <c r="IJ89" i="3"/>
  <c r="II89" i="3"/>
  <c r="IH89" i="3"/>
  <c r="IH64" i="3"/>
  <c r="II64" i="3"/>
  <c r="IJ64" i="3"/>
  <c r="IH65" i="3"/>
  <c r="II65" i="3"/>
  <c r="IJ65" i="3"/>
  <c r="IH66" i="3"/>
  <c r="II66" i="3"/>
  <c r="IJ66" i="3"/>
  <c r="IH67" i="3"/>
  <c r="II67" i="3"/>
  <c r="IJ67" i="3"/>
  <c r="IH68" i="3"/>
  <c r="II68" i="3"/>
  <c r="IJ68" i="3"/>
  <c r="IH69" i="3"/>
  <c r="II69" i="3"/>
  <c r="IJ69" i="3"/>
  <c r="IH70" i="3"/>
  <c r="II70" i="3"/>
  <c r="IJ70" i="3"/>
  <c r="IH71" i="3"/>
  <c r="II71" i="3"/>
  <c r="IJ71" i="3"/>
  <c r="IH72" i="3"/>
  <c r="II72" i="3"/>
  <c r="IJ72" i="3"/>
  <c r="IH73" i="3"/>
  <c r="II73" i="3"/>
  <c r="IJ73" i="3"/>
  <c r="IH74" i="3"/>
  <c r="II74" i="3"/>
  <c r="IJ74" i="3"/>
  <c r="IH75" i="3"/>
  <c r="II75" i="3"/>
  <c r="IJ75" i="3"/>
  <c r="IH76" i="3"/>
  <c r="II76" i="3"/>
  <c r="IJ76" i="3"/>
  <c r="IH77" i="3"/>
  <c r="II77" i="3"/>
  <c r="IJ77" i="3"/>
  <c r="IH78" i="3"/>
  <c r="II78" i="3"/>
  <c r="IJ78" i="3"/>
  <c r="IH79" i="3"/>
  <c r="II79" i="3"/>
  <c r="IJ79" i="3"/>
  <c r="IH80" i="3"/>
  <c r="II80" i="3"/>
  <c r="IJ80" i="3"/>
  <c r="IH81" i="3"/>
  <c r="II81" i="3"/>
  <c r="IJ81" i="3"/>
  <c r="IJ63" i="3"/>
  <c r="II63" i="3"/>
  <c r="IH63" i="3"/>
  <c r="IH62" i="3"/>
  <c r="IJ62" i="3"/>
  <c r="II62" i="3"/>
  <c r="IH36" i="3"/>
  <c r="II36" i="3"/>
  <c r="IJ36" i="3"/>
  <c r="IH37" i="3"/>
  <c r="II37" i="3"/>
  <c r="IJ37" i="3"/>
  <c r="IH38" i="3"/>
  <c r="II38" i="3"/>
  <c r="IJ38" i="3"/>
  <c r="IH39" i="3"/>
  <c r="II39" i="3"/>
  <c r="IJ39" i="3"/>
  <c r="IH40" i="3"/>
  <c r="II40" i="3"/>
  <c r="IJ40" i="3"/>
  <c r="IH41" i="3"/>
  <c r="II41" i="3"/>
  <c r="IJ41" i="3"/>
  <c r="IH42" i="3"/>
  <c r="II42" i="3"/>
  <c r="IJ42" i="3"/>
  <c r="IH43" i="3"/>
  <c r="II43" i="3"/>
  <c r="IJ43" i="3"/>
  <c r="IH44" i="3"/>
  <c r="II44" i="3"/>
  <c r="IJ44" i="3"/>
  <c r="IH45" i="3"/>
  <c r="II45" i="3"/>
  <c r="IJ45" i="3"/>
  <c r="IH46" i="3"/>
  <c r="II46" i="3"/>
  <c r="IJ46" i="3"/>
  <c r="IH47" i="3"/>
  <c r="II47" i="3"/>
  <c r="IJ47" i="3"/>
  <c r="IH48" i="3"/>
  <c r="II48" i="3"/>
  <c r="IJ48" i="3"/>
  <c r="IH49" i="3"/>
  <c r="II49" i="3"/>
  <c r="IJ49" i="3"/>
  <c r="IH50" i="3"/>
  <c r="II50" i="3"/>
  <c r="IJ50" i="3"/>
  <c r="IH51" i="3"/>
  <c r="II51" i="3"/>
  <c r="IJ51" i="3"/>
  <c r="IH52" i="3"/>
  <c r="II52" i="3"/>
  <c r="IJ52" i="3"/>
  <c r="IH53" i="3"/>
  <c r="II53" i="3"/>
  <c r="IJ53" i="3"/>
  <c r="IH54" i="3"/>
  <c r="II54" i="3"/>
  <c r="IJ54" i="3"/>
  <c r="IJ35" i="3"/>
  <c r="II35" i="3"/>
  <c r="IH35" i="3"/>
  <c r="IH9" i="3"/>
  <c r="II9" i="3"/>
  <c r="IJ9" i="3"/>
  <c r="IH10" i="3"/>
  <c r="II10" i="3"/>
  <c r="IJ10" i="3"/>
  <c r="IH11" i="3"/>
  <c r="II11" i="3"/>
  <c r="IJ11" i="3"/>
  <c r="IH12" i="3"/>
  <c r="II12" i="3"/>
  <c r="IJ12" i="3"/>
  <c r="IH13" i="3"/>
  <c r="II13" i="3"/>
  <c r="IJ13" i="3"/>
  <c r="IH14" i="3"/>
  <c r="II14" i="3"/>
  <c r="IJ14" i="3"/>
  <c r="IH15" i="3"/>
  <c r="II15" i="3"/>
  <c r="IJ15" i="3"/>
  <c r="IH16" i="3"/>
  <c r="II16" i="3"/>
  <c r="IJ16" i="3"/>
  <c r="IH17" i="3"/>
  <c r="II17" i="3"/>
  <c r="IJ17" i="3"/>
  <c r="IH18" i="3"/>
  <c r="II18" i="3"/>
  <c r="IJ18" i="3"/>
  <c r="IH19" i="3"/>
  <c r="II19" i="3"/>
  <c r="IJ19" i="3"/>
  <c r="IH20" i="3"/>
  <c r="II20" i="3"/>
  <c r="IJ20" i="3"/>
  <c r="IH21" i="3"/>
  <c r="II21" i="3"/>
  <c r="IJ21" i="3"/>
  <c r="IH22" i="3"/>
  <c r="II22" i="3"/>
  <c r="IJ22" i="3"/>
  <c r="IH23" i="3"/>
  <c r="II23" i="3"/>
  <c r="IJ23" i="3"/>
  <c r="IH24" i="3"/>
  <c r="II24" i="3"/>
  <c r="IJ24" i="3"/>
  <c r="IH25" i="3"/>
  <c r="II25" i="3"/>
  <c r="IJ25" i="3"/>
  <c r="IH26" i="3"/>
  <c r="II26" i="3"/>
  <c r="IJ26" i="3"/>
  <c r="IH27" i="3"/>
  <c r="II27" i="3"/>
  <c r="IJ27" i="3"/>
  <c r="IJ8" i="3"/>
  <c r="II8" i="3"/>
  <c r="IH8" i="3"/>
  <c r="E110" i="3"/>
  <c r="F110" i="3"/>
  <c r="G110" i="3"/>
  <c r="E83" i="3"/>
  <c r="F83" i="3"/>
  <c r="G83" i="3"/>
  <c r="E56" i="3"/>
  <c r="F56" i="3"/>
  <c r="G56" i="3"/>
  <c r="E29" i="3"/>
  <c r="F29" i="3"/>
  <c r="G29" i="3"/>
  <c r="BA113" i="3"/>
  <c r="F123" i="4" s="1"/>
  <c r="BB113" i="3"/>
  <c r="F124" i="4" s="1"/>
  <c r="BC113" i="3"/>
  <c r="F125" i="4" s="1"/>
  <c r="AO110" i="3"/>
  <c r="AO83" i="3"/>
  <c r="AO56" i="3"/>
  <c r="AO29" i="3"/>
  <c r="AZ113" i="3"/>
  <c r="F122" i="4" s="1"/>
  <c r="AY29" i="3"/>
  <c r="AX29" i="3"/>
  <c r="AW29" i="3"/>
  <c r="AV29" i="3"/>
  <c r="AU29" i="3"/>
  <c r="AT29" i="3"/>
  <c r="AS29" i="3"/>
  <c r="AR29" i="3"/>
  <c r="AQ29" i="3"/>
  <c r="AP29" i="3"/>
  <c r="AY56" i="3"/>
  <c r="AX56" i="3"/>
  <c r="AW56" i="3"/>
  <c r="AV56" i="3"/>
  <c r="AU56" i="3"/>
  <c r="AT56" i="3"/>
  <c r="AS56" i="3"/>
  <c r="AR56" i="3"/>
  <c r="AQ56" i="3"/>
  <c r="AP56" i="3"/>
  <c r="AY83" i="3"/>
  <c r="AX83" i="3"/>
  <c r="AW83" i="3"/>
  <c r="AV83" i="3"/>
  <c r="AU83" i="3"/>
  <c r="AT83" i="3"/>
  <c r="AS83" i="3"/>
  <c r="AR83" i="3"/>
  <c r="AQ83" i="3"/>
  <c r="AP83" i="3"/>
  <c r="AQ110" i="3"/>
  <c r="AR110" i="3"/>
  <c r="AS110" i="3"/>
  <c r="AT110" i="3"/>
  <c r="AU110" i="3"/>
  <c r="AV110" i="3"/>
  <c r="AW110" i="3"/>
  <c r="AX110" i="3"/>
  <c r="AY110" i="3"/>
  <c r="AP110" i="3"/>
  <c r="BD113" i="3"/>
  <c r="BF113" i="3"/>
  <c r="BH113" i="3"/>
  <c r="BJ113" i="3"/>
  <c r="BL113" i="3"/>
  <c r="BN113" i="3"/>
  <c r="BP113" i="3"/>
  <c r="BR113" i="3"/>
  <c r="BT113" i="3"/>
  <c r="CB113" i="3"/>
  <c r="CE113" i="3"/>
  <c r="CI113" i="3"/>
  <c r="CK113" i="3"/>
  <c r="CM113" i="3"/>
  <c r="CO113" i="3"/>
  <c r="CQ113" i="3"/>
  <c r="CS113" i="3"/>
  <c r="CU113" i="3"/>
  <c r="CW113" i="3"/>
  <c r="CY113" i="3"/>
  <c r="DA113" i="3"/>
  <c r="DC113" i="3"/>
  <c r="DE113" i="3"/>
  <c r="DG113" i="3"/>
  <c r="DK113" i="3"/>
  <c r="DM113" i="3"/>
  <c r="DQ113" i="3"/>
  <c r="DS113" i="3"/>
  <c r="DU113" i="3"/>
  <c r="DW113" i="3"/>
  <c r="DY113" i="3"/>
  <c r="EA113" i="3"/>
  <c r="EC113" i="3"/>
  <c r="EE113" i="3"/>
  <c r="EG113" i="3"/>
  <c r="EI113" i="3"/>
  <c r="EK113" i="3"/>
  <c r="EM113" i="3"/>
  <c r="EQ113" i="3"/>
  <c r="ES113" i="3"/>
  <c r="EU113" i="3"/>
  <c r="EW113" i="3"/>
  <c r="EY113" i="3"/>
  <c r="FA113" i="3"/>
  <c r="FC113" i="3"/>
  <c r="FD113" i="3"/>
  <c r="FH113" i="3"/>
  <c r="FJ113" i="3"/>
  <c r="FL113" i="3"/>
  <c r="FN113" i="3"/>
  <c r="FP113" i="3"/>
  <c r="FR113" i="3"/>
  <c r="FT113" i="3"/>
  <c r="FV113" i="3"/>
  <c r="FX113" i="3"/>
  <c r="FZ113" i="3"/>
  <c r="GB113" i="3"/>
  <c r="GD113" i="3"/>
  <c r="GF113" i="3"/>
  <c r="GH113" i="3"/>
  <c r="GJ113" i="3"/>
  <c r="GL113" i="3"/>
  <c r="GP113" i="3"/>
  <c r="GR113" i="3"/>
  <c r="GV113" i="3"/>
  <c r="GX113" i="3"/>
  <c r="GZ113" i="3"/>
  <c r="HB113" i="3"/>
  <c r="HD113" i="3"/>
  <c r="HF113" i="3"/>
  <c r="HH113" i="3"/>
  <c r="HJ113" i="3"/>
  <c r="HL113" i="3"/>
  <c r="HN113" i="3"/>
  <c r="HP113" i="3"/>
  <c r="HR113" i="3"/>
  <c r="HV113" i="3"/>
  <c r="HX113" i="3"/>
  <c r="HZ113" i="3"/>
  <c r="IB113" i="3"/>
  <c r="ID113" i="3"/>
  <c r="IF113" i="3"/>
  <c r="AN110" i="3"/>
  <c r="AM110" i="3"/>
  <c r="AL110" i="3"/>
  <c r="AK110" i="3"/>
  <c r="AJ110" i="3"/>
  <c r="AI110" i="3"/>
  <c r="AH110" i="3"/>
  <c r="AG110" i="3"/>
  <c r="AF110" i="3"/>
  <c r="AD110" i="3"/>
  <c r="AC110" i="3"/>
  <c r="Z110" i="3"/>
  <c r="Y110" i="3"/>
  <c r="V110" i="3"/>
  <c r="U110" i="3"/>
  <c r="R110" i="3"/>
  <c r="C110" i="3"/>
  <c r="F31" i="4" s="1"/>
  <c r="IF108" i="3"/>
  <c r="IG108" i="3" s="1"/>
  <c r="ID108" i="3"/>
  <c r="IE108" i="3" s="1"/>
  <c r="IB108" i="3"/>
  <c r="IC108" i="3" s="1"/>
  <c r="HZ108" i="3"/>
  <c r="IA108" i="3" s="1"/>
  <c r="HX108" i="3"/>
  <c r="HY108" i="3" s="1"/>
  <c r="HV108" i="3"/>
  <c r="HW108" i="3" s="1"/>
  <c r="HR108" i="3"/>
  <c r="HS108" i="3" s="1"/>
  <c r="HP108" i="3"/>
  <c r="HQ108" i="3" s="1"/>
  <c r="HN108" i="3"/>
  <c r="HO108" i="3" s="1"/>
  <c r="HL108" i="3"/>
  <c r="HM108" i="3" s="1"/>
  <c r="HJ108" i="3"/>
  <c r="HK108" i="3" s="1"/>
  <c r="HH108" i="3"/>
  <c r="HI108" i="3" s="1"/>
  <c r="HF108" i="3"/>
  <c r="HG108" i="3" s="1"/>
  <c r="HD108" i="3"/>
  <c r="HE108" i="3" s="1"/>
  <c r="HB108" i="3"/>
  <c r="HC108" i="3" s="1"/>
  <c r="HA108" i="3"/>
  <c r="GX108" i="3"/>
  <c r="GY108" i="3" s="1"/>
  <c r="GV108" i="3"/>
  <c r="GW108" i="3" s="1"/>
  <c r="GR108" i="3"/>
  <c r="GS108" i="3" s="1"/>
  <c r="GP108" i="3"/>
  <c r="GQ108" i="3" s="1"/>
  <c r="GL108" i="3"/>
  <c r="GM108" i="3" s="1"/>
  <c r="GJ108" i="3"/>
  <c r="GK108" i="3" s="1"/>
  <c r="GH108" i="3"/>
  <c r="GI108" i="3" s="1"/>
  <c r="GF108" i="3"/>
  <c r="GG108" i="3" s="1"/>
  <c r="GD108" i="3"/>
  <c r="GE108" i="3" s="1"/>
  <c r="GB108" i="3"/>
  <c r="GC108" i="3" s="1"/>
  <c r="FZ108" i="3"/>
  <c r="GA108" i="3" s="1"/>
  <c r="FX108" i="3"/>
  <c r="FY108" i="3" s="1"/>
  <c r="FV108" i="3"/>
  <c r="FW108" i="3" s="1"/>
  <c r="FT108" i="3"/>
  <c r="FU108" i="3" s="1"/>
  <c r="FR108" i="3"/>
  <c r="FS108" i="3" s="1"/>
  <c r="FP108" i="3"/>
  <c r="FQ108" i="3" s="1"/>
  <c r="FN108" i="3"/>
  <c r="FO108" i="3" s="1"/>
  <c r="FL108" i="3"/>
  <c r="FM108" i="3" s="1"/>
  <c r="FJ108" i="3"/>
  <c r="FK108" i="3" s="1"/>
  <c r="FI108" i="3"/>
  <c r="FD108" i="3"/>
  <c r="FE108" i="3" s="1"/>
  <c r="FA108" i="3"/>
  <c r="FB108" i="3" s="1"/>
  <c r="EY108" i="3"/>
  <c r="EZ108" i="3" s="1"/>
  <c r="EW108" i="3"/>
  <c r="EX108" i="3" s="1"/>
  <c r="EU108" i="3"/>
  <c r="EV108" i="3" s="1"/>
  <c r="ES108" i="3"/>
  <c r="ET108" i="3" s="1"/>
  <c r="EQ108" i="3"/>
  <c r="ER108" i="3" s="1"/>
  <c r="EM108" i="3"/>
  <c r="EN108" i="3" s="1"/>
  <c r="EK108" i="3"/>
  <c r="EL108" i="3" s="1"/>
  <c r="EI108" i="3"/>
  <c r="EJ108" i="3" s="1"/>
  <c r="EG108" i="3"/>
  <c r="EH108" i="3" s="1"/>
  <c r="EE108" i="3"/>
  <c r="EF108" i="3" s="1"/>
  <c r="EC108" i="3"/>
  <c r="ED108" i="3" s="1"/>
  <c r="EA108" i="3"/>
  <c r="EB108" i="3" s="1"/>
  <c r="DY108" i="3"/>
  <c r="DZ108" i="3" s="1"/>
  <c r="DW108" i="3"/>
  <c r="DX108" i="3" s="1"/>
  <c r="DV108" i="3"/>
  <c r="DS108" i="3"/>
  <c r="DT108" i="3" s="1"/>
  <c r="DQ108" i="3"/>
  <c r="DR108" i="3" s="1"/>
  <c r="DM108" i="3"/>
  <c r="DN108" i="3" s="1"/>
  <c r="DK108" i="3"/>
  <c r="DL108" i="3" s="1"/>
  <c r="DG108" i="3"/>
  <c r="DH108" i="3" s="1"/>
  <c r="DE108" i="3"/>
  <c r="DF108" i="3" s="1"/>
  <c r="DC108" i="3"/>
  <c r="DD108" i="3" s="1"/>
  <c r="DA108" i="3"/>
  <c r="DB108" i="3" s="1"/>
  <c r="CY108" i="3"/>
  <c r="CZ108" i="3" s="1"/>
  <c r="CW108" i="3"/>
  <c r="CX108" i="3" s="1"/>
  <c r="CU108" i="3"/>
  <c r="CV108" i="3" s="1"/>
  <c r="CS108" i="3"/>
  <c r="CT108" i="3" s="1"/>
  <c r="CQ108" i="3"/>
  <c r="CR108" i="3" s="1"/>
  <c r="CO108" i="3"/>
  <c r="CP108" i="3" s="1"/>
  <c r="CM108" i="3"/>
  <c r="CN108" i="3" s="1"/>
  <c r="CK108" i="3"/>
  <c r="CL108" i="3" s="1"/>
  <c r="CJ108" i="3"/>
  <c r="CE108" i="3"/>
  <c r="CF108" i="3" s="1"/>
  <c r="CB108" i="3"/>
  <c r="CC108" i="3" s="1"/>
  <c r="BT108" i="3"/>
  <c r="BU108" i="3" s="1"/>
  <c r="BR108" i="3"/>
  <c r="BS108" i="3" s="1"/>
  <c r="BP108" i="3"/>
  <c r="BQ108" i="3" s="1"/>
  <c r="BN108" i="3"/>
  <c r="BO108" i="3" s="1"/>
  <c r="BL108" i="3"/>
  <c r="BM108" i="3" s="1"/>
  <c r="BJ108" i="3"/>
  <c r="BK108" i="3" s="1"/>
  <c r="BH108" i="3"/>
  <c r="BI108" i="3" s="1"/>
  <c r="BF108" i="3"/>
  <c r="BG108" i="3" s="1"/>
  <c r="AE108" i="3"/>
  <c r="N108" i="3"/>
  <c r="M108" i="3"/>
  <c r="L108" i="3"/>
  <c r="K108" i="3"/>
  <c r="J108" i="3"/>
  <c r="I108" i="3"/>
  <c r="H108" i="3"/>
  <c r="D108" i="3"/>
  <c r="B108" i="3"/>
  <c r="IF107" i="3"/>
  <c r="IG107" i="3" s="1"/>
  <c r="ID107" i="3"/>
  <c r="IE107" i="3" s="1"/>
  <c r="IB107" i="3"/>
  <c r="IC107" i="3" s="1"/>
  <c r="HZ107" i="3"/>
  <c r="IA107" i="3" s="1"/>
  <c r="HX107" i="3"/>
  <c r="HY107" i="3" s="1"/>
  <c r="HV107" i="3"/>
  <c r="HW107" i="3" s="1"/>
  <c r="HR107" i="3"/>
  <c r="HS107" i="3" s="1"/>
  <c r="HP107" i="3"/>
  <c r="HQ107" i="3" s="1"/>
  <c r="HN107" i="3"/>
  <c r="HO107" i="3" s="1"/>
  <c r="HL107" i="3"/>
  <c r="HM107" i="3" s="1"/>
  <c r="HJ107" i="3"/>
  <c r="HK107" i="3" s="1"/>
  <c r="HH107" i="3"/>
  <c r="HI107" i="3" s="1"/>
  <c r="HF107" i="3"/>
  <c r="HG107" i="3" s="1"/>
  <c r="HD107" i="3"/>
  <c r="HE107" i="3" s="1"/>
  <c r="HB107" i="3"/>
  <c r="HC107" i="3" s="1"/>
  <c r="HA107" i="3"/>
  <c r="GX107" i="3"/>
  <c r="GY107" i="3" s="1"/>
  <c r="GV107" i="3"/>
  <c r="GW107" i="3" s="1"/>
  <c r="GR107" i="3"/>
  <c r="GS107" i="3" s="1"/>
  <c r="GP107" i="3"/>
  <c r="GQ107" i="3" s="1"/>
  <c r="GL107" i="3"/>
  <c r="GM107" i="3" s="1"/>
  <c r="GJ107" i="3"/>
  <c r="GK107" i="3" s="1"/>
  <c r="GH107" i="3"/>
  <c r="GI107" i="3" s="1"/>
  <c r="GF107" i="3"/>
  <c r="GG107" i="3" s="1"/>
  <c r="GD107" i="3"/>
  <c r="GE107" i="3" s="1"/>
  <c r="GB107" i="3"/>
  <c r="GC107" i="3" s="1"/>
  <c r="FZ107" i="3"/>
  <c r="GA107" i="3" s="1"/>
  <c r="FX107" i="3"/>
  <c r="FY107" i="3" s="1"/>
  <c r="FV107" i="3"/>
  <c r="FW107" i="3" s="1"/>
  <c r="FT107" i="3"/>
  <c r="FU107" i="3" s="1"/>
  <c r="FR107" i="3"/>
  <c r="FS107" i="3" s="1"/>
  <c r="FP107" i="3"/>
  <c r="FQ107" i="3" s="1"/>
  <c r="FN107" i="3"/>
  <c r="FO107" i="3" s="1"/>
  <c r="FL107" i="3"/>
  <c r="FM107" i="3" s="1"/>
  <c r="FJ107" i="3"/>
  <c r="FK107" i="3" s="1"/>
  <c r="FI107" i="3"/>
  <c r="FD107" i="3"/>
  <c r="FE107" i="3" s="1"/>
  <c r="FA107" i="3"/>
  <c r="FB107" i="3" s="1"/>
  <c r="EY107" i="3"/>
  <c r="EZ107" i="3" s="1"/>
  <c r="EW107" i="3"/>
  <c r="EX107" i="3" s="1"/>
  <c r="EU107" i="3"/>
  <c r="EV107" i="3" s="1"/>
  <c r="ES107" i="3"/>
  <c r="ET107" i="3" s="1"/>
  <c r="EQ107" i="3"/>
  <c r="ER107" i="3" s="1"/>
  <c r="EM107" i="3"/>
  <c r="EN107" i="3" s="1"/>
  <c r="EK107" i="3"/>
  <c r="EL107" i="3" s="1"/>
  <c r="EI107" i="3"/>
  <c r="EJ107" i="3" s="1"/>
  <c r="EG107" i="3"/>
  <c r="EH107" i="3" s="1"/>
  <c r="EE107" i="3"/>
  <c r="EF107" i="3" s="1"/>
  <c r="EC107" i="3"/>
  <c r="ED107" i="3" s="1"/>
  <c r="EA107" i="3"/>
  <c r="EB107" i="3" s="1"/>
  <c r="DY107" i="3"/>
  <c r="DZ107" i="3" s="1"/>
  <c r="DW107" i="3"/>
  <c r="DX107" i="3" s="1"/>
  <c r="DV107" i="3"/>
  <c r="DS107" i="3"/>
  <c r="DT107" i="3" s="1"/>
  <c r="DQ107" i="3"/>
  <c r="DR107" i="3" s="1"/>
  <c r="DM107" i="3"/>
  <c r="DN107" i="3" s="1"/>
  <c r="DK107" i="3"/>
  <c r="DL107" i="3" s="1"/>
  <c r="DG107" i="3"/>
  <c r="DH107" i="3" s="1"/>
  <c r="DE107" i="3"/>
  <c r="DF107" i="3" s="1"/>
  <c r="DC107" i="3"/>
  <c r="DD107" i="3" s="1"/>
  <c r="DA107" i="3"/>
  <c r="DB107" i="3" s="1"/>
  <c r="CY107" i="3"/>
  <c r="CZ107" i="3" s="1"/>
  <c r="CW107" i="3"/>
  <c r="CX107" i="3" s="1"/>
  <c r="CU107" i="3"/>
  <c r="CV107" i="3" s="1"/>
  <c r="CS107" i="3"/>
  <c r="CT107" i="3" s="1"/>
  <c r="CQ107" i="3"/>
  <c r="CR107" i="3" s="1"/>
  <c r="CO107" i="3"/>
  <c r="CP107" i="3" s="1"/>
  <c r="CM107" i="3"/>
  <c r="CN107" i="3" s="1"/>
  <c r="CK107" i="3"/>
  <c r="CL107" i="3" s="1"/>
  <c r="CJ107" i="3"/>
  <c r="CE107" i="3"/>
  <c r="CF107" i="3" s="1"/>
  <c r="CB107" i="3"/>
  <c r="CC107" i="3" s="1"/>
  <c r="BT107" i="3"/>
  <c r="BU107" i="3" s="1"/>
  <c r="BR107" i="3"/>
  <c r="BS107" i="3" s="1"/>
  <c r="BP107" i="3"/>
  <c r="BQ107" i="3" s="1"/>
  <c r="BN107" i="3"/>
  <c r="BO107" i="3" s="1"/>
  <c r="BL107" i="3"/>
  <c r="BM107" i="3" s="1"/>
  <c r="BJ107" i="3"/>
  <c r="BK107" i="3" s="1"/>
  <c r="BH107" i="3"/>
  <c r="BI107" i="3" s="1"/>
  <c r="BF107" i="3"/>
  <c r="BG107" i="3" s="1"/>
  <c r="AE107" i="3"/>
  <c r="N107" i="3"/>
  <c r="M107" i="3"/>
  <c r="L107" i="3"/>
  <c r="K107" i="3"/>
  <c r="J107" i="3"/>
  <c r="I107" i="3"/>
  <c r="H107" i="3"/>
  <c r="D107" i="3"/>
  <c r="B107" i="3"/>
  <c r="IF106" i="3"/>
  <c r="IG106" i="3" s="1"/>
  <c r="ID106" i="3"/>
  <c r="IE106" i="3" s="1"/>
  <c r="IB106" i="3"/>
  <c r="IC106" i="3" s="1"/>
  <c r="HZ106" i="3"/>
  <c r="IA106" i="3" s="1"/>
  <c r="HX106" i="3"/>
  <c r="HY106" i="3" s="1"/>
  <c r="HV106" i="3"/>
  <c r="HW106" i="3" s="1"/>
  <c r="HR106" i="3"/>
  <c r="HS106" i="3" s="1"/>
  <c r="HP106" i="3"/>
  <c r="HQ106" i="3" s="1"/>
  <c r="HN106" i="3"/>
  <c r="HO106" i="3" s="1"/>
  <c r="HL106" i="3"/>
  <c r="HM106" i="3" s="1"/>
  <c r="HJ106" i="3"/>
  <c r="HK106" i="3" s="1"/>
  <c r="HH106" i="3"/>
  <c r="HI106" i="3" s="1"/>
  <c r="HF106" i="3"/>
  <c r="HG106" i="3" s="1"/>
  <c r="HD106" i="3"/>
  <c r="HE106" i="3" s="1"/>
  <c r="HB106" i="3"/>
  <c r="HC106" i="3" s="1"/>
  <c r="HA106" i="3"/>
  <c r="GX106" i="3"/>
  <c r="GY106" i="3" s="1"/>
  <c r="GV106" i="3"/>
  <c r="GW106" i="3" s="1"/>
  <c r="GR106" i="3"/>
  <c r="GS106" i="3" s="1"/>
  <c r="GP106" i="3"/>
  <c r="GQ106" i="3" s="1"/>
  <c r="GL106" i="3"/>
  <c r="GM106" i="3" s="1"/>
  <c r="GJ106" i="3"/>
  <c r="GK106" i="3" s="1"/>
  <c r="GH106" i="3"/>
  <c r="GI106" i="3" s="1"/>
  <c r="GF106" i="3"/>
  <c r="GG106" i="3" s="1"/>
  <c r="GD106" i="3"/>
  <c r="GE106" i="3" s="1"/>
  <c r="GB106" i="3"/>
  <c r="GC106" i="3" s="1"/>
  <c r="FZ106" i="3"/>
  <c r="GA106" i="3" s="1"/>
  <c r="FX106" i="3"/>
  <c r="FY106" i="3" s="1"/>
  <c r="FV106" i="3"/>
  <c r="FW106" i="3" s="1"/>
  <c r="FT106" i="3"/>
  <c r="FU106" i="3" s="1"/>
  <c r="FR106" i="3"/>
  <c r="FS106" i="3" s="1"/>
  <c r="FP106" i="3"/>
  <c r="FQ106" i="3" s="1"/>
  <c r="FN106" i="3"/>
  <c r="FO106" i="3" s="1"/>
  <c r="FL106" i="3"/>
  <c r="FM106" i="3" s="1"/>
  <c r="FJ106" i="3"/>
  <c r="FK106" i="3" s="1"/>
  <c r="FI106" i="3"/>
  <c r="FD106" i="3"/>
  <c r="FE106" i="3" s="1"/>
  <c r="FA106" i="3"/>
  <c r="FB106" i="3" s="1"/>
  <c r="EY106" i="3"/>
  <c r="EZ106" i="3" s="1"/>
  <c r="EW106" i="3"/>
  <c r="EX106" i="3" s="1"/>
  <c r="EU106" i="3"/>
  <c r="EV106" i="3" s="1"/>
  <c r="ES106" i="3"/>
  <c r="ET106" i="3" s="1"/>
  <c r="EQ106" i="3"/>
  <c r="ER106" i="3" s="1"/>
  <c r="EM106" i="3"/>
  <c r="EN106" i="3" s="1"/>
  <c r="EK106" i="3"/>
  <c r="EL106" i="3" s="1"/>
  <c r="EI106" i="3"/>
  <c r="EJ106" i="3" s="1"/>
  <c r="EG106" i="3"/>
  <c r="EH106" i="3" s="1"/>
  <c r="EE106" i="3"/>
  <c r="EF106" i="3" s="1"/>
  <c r="EC106" i="3"/>
  <c r="ED106" i="3" s="1"/>
  <c r="EA106" i="3"/>
  <c r="EB106" i="3" s="1"/>
  <c r="DY106" i="3"/>
  <c r="DZ106" i="3" s="1"/>
  <c r="DW106" i="3"/>
  <c r="DX106" i="3" s="1"/>
  <c r="DV106" i="3"/>
  <c r="DS106" i="3"/>
  <c r="DT106" i="3" s="1"/>
  <c r="DQ106" i="3"/>
  <c r="DR106" i="3" s="1"/>
  <c r="DM106" i="3"/>
  <c r="DN106" i="3" s="1"/>
  <c r="DK106" i="3"/>
  <c r="DL106" i="3" s="1"/>
  <c r="DG106" i="3"/>
  <c r="DH106" i="3" s="1"/>
  <c r="DE106" i="3"/>
  <c r="DF106" i="3" s="1"/>
  <c r="DC106" i="3"/>
  <c r="DD106" i="3" s="1"/>
  <c r="DA106" i="3"/>
  <c r="DB106" i="3" s="1"/>
  <c r="CY106" i="3"/>
  <c r="CZ106" i="3" s="1"/>
  <c r="CW106" i="3"/>
  <c r="CX106" i="3" s="1"/>
  <c r="CU106" i="3"/>
  <c r="CV106" i="3" s="1"/>
  <c r="CS106" i="3"/>
  <c r="CT106" i="3" s="1"/>
  <c r="CQ106" i="3"/>
  <c r="CR106" i="3" s="1"/>
  <c r="CO106" i="3"/>
  <c r="CP106" i="3" s="1"/>
  <c r="CM106" i="3"/>
  <c r="CN106" i="3" s="1"/>
  <c r="CK106" i="3"/>
  <c r="CL106" i="3" s="1"/>
  <c r="CJ106" i="3"/>
  <c r="CE106" i="3"/>
  <c r="CF106" i="3" s="1"/>
  <c r="CB106" i="3"/>
  <c r="CC106" i="3" s="1"/>
  <c r="BT106" i="3"/>
  <c r="BU106" i="3" s="1"/>
  <c r="BR106" i="3"/>
  <c r="BS106" i="3" s="1"/>
  <c r="BP106" i="3"/>
  <c r="BQ106" i="3" s="1"/>
  <c r="BN106" i="3"/>
  <c r="BO106" i="3" s="1"/>
  <c r="BL106" i="3"/>
  <c r="BM106" i="3" s="1"/>
  <c r="BJ106" i="3"/>
  <c r="BK106" i="3" s="1"/>
  <c r="BH106" i="3"/>
  <c r="BI106" i="3" s="1"/>
  <c r="BF106" i="3"/>
  <c r="BG106" i="3" s="1"/>
  <c r="AE106" i="3"/>
  <c r="N106" i="3"/>
  <c r="M106" i="3"/>
  <c r="L106" i="3"/>
  <c r="K106" i="3"/>
  <c r="J106" i="3"/>
  <c r="I106" i="3"/>
  <c r="H106" i="3"/>
  <c r="D106" i="3"/>
  <c r="B106" i="3"/>
  <c r="IF105" i="3"/>
  <c r="IG105" i="3" s="1"/>
  <c r="ID105" i="3"/>
  <c r="IE105" i="3" s="1"/>
  <c r="IB105" i="3"/>
  <c r="IC105" i="3" s="1"/>
  <c r="HZ105" i="3"/>
  <c r="IA105" i="3" s="1"/>
  <c r="HX105" i="3"/>
  <c r="HY105" i="3" s="1"/>
  <c r="HV105" i="3"/>
  <c r="HW105" i="3" s="1"/>
  <c r="HR105" i="3"/>
  <c r="HS105" i="3" s="1"/>
  <c r="HP105" i="3"/>
  <c r="HQ105" i="3" s="1"/>
  <c r="HN105" i="3"/>
  <c r="HO105" i="3" s="1"/>
  <c r="HL105" i="3"/>
  <c r="HM105" i="3" s="1"/>
  <c r="HJ105" i="3"/>
  <c r="HK105" i="3" s="1"/>
  <c r="HH105" i="3"/>
  <c r="HI105" i="3" s="1"/>
  <c r="HF105" i="3"/>
  <c r="HG105" i="3" s="1"/>
  <c r="HD105" i="3"/>
  <c r="HE105" i="3" s="1"/>
  <c r="HB105" i="3"/>
  <c r="HC105" i="3" s="1"/>
  <c r="HA105" i="3"/>
  <c r="GX105" i="3"/>
  <c r="GY105" i="3" s="1"/>
  <c r="GV105" i="3"/>
  <c r="GW105" i="3" s="1"/>
  <c r="GR105" i="3"/>
  <c r="GS105" i="3" s="1"/>
  <c r="GP105" i="3"/>
  <c r="GQ105" i="3" s="1"/>
  <c r="GL105" i="3"/>
  <c r="GM105" i="3" s="1"/>
  <c r="GJ105" i="3"/>
  <c r="GK105" i="3" s="1"/>
  <c r="GH105" i="3"/>
  <c r="GI105" i="3" s="1"/>
  <c r="GF105" i="3"/>
  <c r="GG105" i="3" s="1"/>
  <c r="GD105" i="3"/>
  <c r="GE105" i="3" s="1"/>
  <c r="GB105" i="3"/>
  <c r="GC105" i="3" s="1"/>
  <c r="FZ105" i="3"/>
  <c r="GA105" i="3" s="1"/>
  <c r="FX105" i="3"/>
  <c r="FY105" i="3" s="1"/>
  <c r="FV105" i="3"/>
  <c r="FW105" i="3" s="1"/>
  <c r="FT105" i="3"/>
  <c r="FU105" i="3" s="1"/>
  <c r="FR105" i="3"/>
  <c r="FS105" i="3" s="1"/>
  <c r="FP105" i="3"/>
  <c r="FQ105" i="3" s="1"/>
  <c r="FN105" i="3"/>
  <c r="FO105" i="3" s="1"/>
  <c r="FL105" i="3"/>
  <c r="FM105" i="3" s="1"/>
  <c r="FJ105" i="3"/>
  <c r="FK105" i="3" s="1"/>
  <c r="FI105" i="3"/>
  <c r="FD105" i="3"/>
  <c r="FE105" i="3" s="1"/>
  <c r="FA105" i="3"/>
  <c r="FB105" i="3" s="1"/>
  <c r="EY105" i="3"/>
  <c r="EZ105" i="3" s="1"/>
  <c r="EW105" i="3"/>
  <c r="EX105" i="3" s="1"/>
  <c r="EU105" i="3"/>
  <c r="EV105" i="3" s="1"/>
  <c r="ES105" i="3"/>
  <c r="ET105" i="3" s="1"/>
  <c r="EQ105" i="3"/>
  <c r="ER105" i="3" s="1"/>
  <c r="EM105" i="3"/>
  <c r="EN105" i="3" s="1"/>
  <c r="EK105" i="3"/>
  <c r="EL105" i="3" s="1"/>
  <c r="EI105" i="3"/>
  <c r="EJ105" i="3" s="1"/>
  <c r="EG105" i="3"/>
  <c r="EH105" i="3" s="1"/>
  <c r="EE105" i="3"/>
  <c r="EF105" i="3" s="1"/>
  <c r="EC105" i="3"/>
  <c r="ED105" i="3" s="1"/>
  <c r="EA105" i="3"/>
  <c r="EB105" i="3" s="1"/>
  <c r="DY105" i="3"/>
  <c r="DZ105" i="3" s="1"/>
  <c r="DW105" i="3"/>
  <c r="DX105" i="3" s="1"/>
  <c r="DV105" i="3"/>
  <c r="DS105" i="3"/>
  <c r="DT105" i="3" s="1"/>
  <c r="DQ105" i="3"/>
  <c r="DR105" i="3" s="1"/>
  <c r="DM105" i="3"/>
  <c r="DN105" i="3" s="1"/>
  <c r="DK105" i="3"/>
  <c r="DL105" i="3" s="1"/>
  <c r="DG105" i="3"/>
  <c r="DH105" i="3" s="1"/>
  <c r="DE105" i="3"/>
  <c r="DF105" i="3" s="1"/>
  <c r="DC105" i="3"/>
  <c r="DD105" i="3" s="1"/>
  <c r="DA105" i="3"/>
  <c r="DB105" i="3" s="1"/>
  <c r="CY105" i="3"/>
  <c r="CZ105" i="3" s="1"/>
  <c r="CW105" i="3"/>
  <c r="CX105" i="3" s="1"/>
  <c r="CU105" i="3"/>
  <c r="CV105" i="3" s="1"/>
  <c r="CS105" i="3"/>
  <c r="CT105" i="3" s="1"/>
  <c r="CQ105" i="3"/>
  <c r="CR105" i="3" s="1"/>
  <c r="CO105" i="3"/>
  <c r="CP105" i="3" s="1"/>
  <c r="CM105" i="3"/>
  <c r="CN105" i="3" s="1"/>
  <c r="CK105" i="3"/>
  <c r="CL105" i="3" s="1"/>
  <c r="CJ105" i="3"/>
  <c r="CE105" i="3"/>
  <c r="CF105" i="3" s="1"/>
  <c r="CB105" i="3"/>
  <c r="CC105" i="3" s="1"/>
  <c r="BT105" i="3"/>
  <c r="BU105" i="3" s="1"/>
  <c r="BR105" i="3"/>
  <c r="BS105" i="3" s="1"/>
  <c r="BP105" i="3"/>
  <c r="BQ105" i="3" s="1"/>
  <c r="BN105" i="3"/>
  <c r="BO105" i="3" s="1"/>
  <c r="BL105" i="3"/>
  <c r="BM105" i="3" s="1"/>
  <c r="BJ105" i="3"/>
  <c r="BK105" i="3" s="1"/>
  <c r="BH105" i="3"/>
  <c r="BI105" i="3" s="1"/>
  <c r="BF105" i="3"/>
  <c r="BG105" i="3" s="1"/>
  <c r="AE105" i="3"/>
  <c r="N105" i="3"/>
  <c r="M105" i="3"/>
  <c r="L105" i="3"/>
  <c r="K105" i="3"/>
  <c r="J105" i="3"/>
  <c r="I105" i="3"/>
  <c r="H105" i="3"/>
  <c r="D105" i="3"/>
  <c r="B105" i="3"/>
  <c r="IF104" i="3"/>
  <c r="IG104" i="3" s="1"/>
  <c r="ID104" i="3"/>
  <c r="IE104" i="3" s="1"/>
  <c r="IB104" i="3"/>
  <c r="IC104" i="3" s="1"/>
  <c r="HZ104" i="3"/>
  <c r="IA104" i="3" s="1"/>
  <c r="HX104" i="3"/>
  <c r="HY104" i="3" s="1"/>
  <c r="HV104" i="3"/>
  <c r="HW104" i="3" s="1"/>
  <c r="HR104" i="3"/>
  <c r="HS104" i="3" s="1"/>
  <c r="HP104" i="3"/>
  <c r="HQ104" i="3" s="1"/>
  <c r="HN104" i="3"/>
  <c r="HO104" i="3" s="1"/>
  <c r="HL104" i="3"/>
  <c r="HM104" i="3" s="1"/>
  <c r="HJ104" i="3"/>
  <c r="HK104" i="3" s="1"/>
  <c r="HH104" i="3"/>
  <c r="HI104" i="3" s="1"/>
  <c r="HF104" i="3"/>
  <c r="HG104" i="3" s="1"/>
  <c r="HD104" i="3"/>
  <c r="HE104" i="3" s="1"/>
  <c r="HB104" i="3"/>
  <c r="HC104" i="3" s="1"/>
  <c r="HA104" i="3"/>
  <c r="GX104" i="3"/>
  <c r="GY104" i="3" s="1"/>
  <c r="GV104" i="3"/>
  <c r="GW104" i="3" s="1"/>
  <c r="GR104" i="3"/>
  <c r="GS104" i="3" s="1"/>
  <c r="GP104" i="3"/>
  <c r="GQ104" i="3" s="1"/>
  <c r="GL104" i="3"/>
  <c r="GM104" i="3" s="1"/>
  <c r="GJ104" i="3"/>
  <c r="GK104" i="3" s="1"/>
  <c r="GH104" i="3"/>
  <c r="GI104" i="3" s="1"/>
  <c r="GF104" i="3"/>
  <c r="GG104" i="3" s="1"/>
  <c r="GD104" i="3"/>
  <c r="GE104" i="3" s="1"/>
  <c r="GB104" i="3"/>
  <c r="GC104" i="3" s="1"/>
  <c r="FZ104" i="3"/>
  <c r="GA104" i="3" s="1"/>
  <c r="FX104" i="3"/>
  <c r="FY104" i="3" s="1"/>
  <c r="FV104" i="3"/>
  <c r="FW104" i="3" s="1"/>
  <c r="FT104" i="3"/>
  <c r="FU104" i="3" s="1"/>
  <c r="FR104" i="3"/>
  <c r="FS104" i="3" s="1"/>
  <c r="FP104" i="3"/>
  <c r="FQ104" i="3" s="1"/>
  <c r="FN104" i="3"/>
  <c r="FO104" i="3" s="1"/>
  <c r="FL104" i="3"/>
  <c r="FM104" i="3" s="1"/>
  <c r="FJ104" i="3"/>
  <c r="FK104" i="3" s="1"/>
  <c r="FI104" i="3"/>
  <c r="FD104" i="3"/>
  <c r="FE104" i="3" s="1"/>
  <c r="FA104" i="3"/>
  <c r="FB104" i="3" s="1"/>
  <c r="EY104" i="3"/>
  <c r="EZ104" i="3" s="1"/>
  <c r="EW104" i="3"/>
  <c r="EX104" i="3" s="1"/>
  <c r="EU104" i="3"/>
  <c r="EV104" i="3" s="1"/>
  <c r="ES104" i="3"/>
  <c r="ET104" i="3" s="1"/>
  <c r="EQ104" i="3"/>
  <c r="ER104" i="3" s="1"/>
  <c r="EM104" i="3"/>
  <c r="EN104" i="3" s="1"/>
  <c r="EK104" i="3"/>
  <c r="EL104" i="3" s="1"/>
  <c r="EI104" i="3"/>
  <c r="EJ104" i="3" s="1"/>
  <c r="EG104" i="3"/>
  <c r="EH104" i="3" s="1"/>
  <c r="EE104" i="3"/>
  <c r="EF104" i="3" s="1"/>
  <c r="EC104" i="3"/>
  <c r="ED104" i="3" s="1"/>
  <c r="EA104" i="3"/>
  <c r="EB104" i="3" s="1"/>
  <c r="DY104" i="3"/>
  <c r="DZ104" i="3" s="1"/>
  <c r="DW104" i="3"/>
  <c r="DX104" i="3" s="1"/>
  <c r="DV104" i="3"/>
  <c r="DS104" i="3"/>
  <c r="DT104" i="3" s="1"/>
  <c r="DQ104" i="3"/>
  <c r="DR104" i="3" s="1"/>
  <c r="DM104" i="3"/>
  <c r="DN104" i="3" s="1"/>
  <c r="DK104" i="3"/>
  <c r="DL104" i="3" s="1"/>
  <c r="DG104" i="3"/>
  <c r="DH104" i="3" s="1"/>
  <c r="DE104" i="3"/>
  <c r="DF104" i="3" s="1"/>
  <c r="DC104" i="3"/>
  <c r="DD104" i="3" s="1"/>
  <c r="DA104" i="3"/>
  <c r="DB104" i="3" s="1"/>
  <c r="CY104" i="3"/>
  <c r="CZ104" i="3" s="1"/>
  <c r="CW104" i="3"/>
  <c r="CX104" i="3" s="1"/>
  <c r="CU104" i="3"/>
  <c r="CV104" i="3" s="1"/>
  <c r="CS104" i="3"/>
  <c r="CT104" i="3" s="1"/>
  <c r="CQ104" i="3"/>
  <c r="CR104" i="3" s="1"/>
  <c r="CO104" i="3"/>
  <c r="CP104" i="3" s="1"/>
  <c r="CM104" i="3"/>
  <c r="CN104" i="3" s="1"/>
  <c r="CK104" i="3"/>
  <c r="CL104" i="3" s="1"/>
  <c r="CJ104" i="3"/>
  <c r="CE104" i="3"/>
  <c r="CF104" i="3" s="1"/>
  <c r="CB104" i="3"/>
  <c r="CC104" i="3" s="1"/>
  <c r="BT104" i="3"/>
  <c r="BU104" i="3" s="1"/>
  <c r="BR104" i="3"/>
  <c r="BS104" i="3" s="1"/>
  <c r="BP104" i="3"/>
  <c r="BQ104" i="3" s="1"/>
  <c r="BN104" i="3"/>
  <c r="BO104" i="3" s="1"/>
  <c r="BL104" i="3"/>
  <c r="BM104" i="3" s="1"/>
  <c r="BJ104" i="3"/>
  <c r="BK104" i="3" s="1"/>
  <c r="BH104" i="3"/>
  <c r="BI104" i="3" s="1"/>
  <c r="BF104" i="3"/>
  <c r="BG104" i="3" s="1"/>
  <c r="AE104" i="3"/>
  <c r="N104" i="3"/>
  <c r="M104" i="3"/>
  <c r="L104" i="3"/>
  <c r="K104" i="3"/>
  <c r="J104" i="3"/>
  <c r="I104" i="3"/>
  <c r="H104" i="3"/>
  <c r="D104" i="3"/>
  <c r="B104" i="3"/>
  <c r="IF103" i="3"/>
  <c r="IG103" i="3" s="1"/>
  <c r="ID103" i="3"/>
  <c r="IE103" i="3" s="1"/>
  <c r="IB103" i="3"/>
  <c r="IC103" i="3" s="1"/>
  <c r="HZ103" i="3"/>
  <c r="IA103" i="3" s="1"/>
  <c r="HX103" i="3"/>
  <c r="HY103" i="3" s="1"/>
  <c r="HV103" i="3"/>
  <c r="HW103" i="3" s="1"/>
  <c r="HR103" i="3"/>
  <c r="HS103" i="3" s="1"/>
  <c r="HP103" i="3"/>
  <c r="HQ103" i="3" s="1"/>
  <c r="HN103" i="3"/>
  <c r="HO103" i="3" s="1"/>
  <c r="HL103" i="3"/>
  <c r="HM103" i="3" s="1"/>
  <c r="HJ103" i="3"/>
  <c r="HK103" i="3" s="1"/>
  <c r="HH103" i="3"/>
  <c r="HI103" i="3" s="1"/>
  <c r="HF103" i="3"/>
  <c r="HG103" i="3" s="1"/>
  <c r="HD103" i="3"/>
  <c r="HE103" i="3" s="1"/>
  <c r="HB103" i="3"/>
  <c r="HC103" i="3" s="1"/>
  <c r="HA103" i="3"/>
  <c r="GX103" i="3"/>
  <c r="GY103" i="3" s="1"/>
  <c r="GV103" i="3"/>
  <c r="GW103" i="3" s="1"/>
  <c r="GR103" i="3"/>
  <c r="GS103" i="3" s="1"/>
  <c r="GP103" i="3"/>
  <c r="GQ103" i="3" s="1"/>
  <c r="GL103" i="3"/>
  <c r="GM103" i="3" s="1"/>
  <c r="GJ103" i="3"/>
  <c r="GK103" i="3" s="1"/>
  <c r="GH103" i="3"/>
  <c r="GI103" i="3" s="1"/>
  <c r="GF103" i="3"/>
  <c r="GG103" i="3" s="1"/>
  <c r="GD103" i="3"/>
  <c r="GE103" i="3" s="1"/>
  <c r="GB103" i="3"/>
  <c r="GC103" i="3" s="1"/>
  <c r="FZ103" i="3"/>
  <c r="GA103" i="3" s="1"/>
  <c r="FX103" i="3"/>
  <c r="FY103" i="3" s="1"/>
  <c r="FV103" i="3"/>
  <c r="FW103" i="3" s="1"/>
  <c r="FT103" i="3"/>
  <c r="FU103" i="3" s="1"/>
  <c r="FR103" i="3"/>
  <c r="FS103" i="3" s="1"/>
  <c r="FP103" i="3"/>
  <c r="FQ103" i="3" s="1"/>
  <c r="FN103" i="3"/>
  <c r="FO103" i="3" s="1"/>
  <c r="FL103" i="3"/>
  <c r="FM103" i="3" s="1"/>
  <c r="FJ103" i="3"/>
  <c r="FK103" i="3" s="1"/>
  <c r="FI103" i="3"/>
  <c r="FD103" i="3"/>
  <c r="FE103" i="3" s="1"/>
  <c r="FA103" i="3"/>
  <c r="FB103" i="3" s="1"/>
  <c r="EY103" i="3"/>
  <c r="EZ103" i="3" s="1"/>
  <c r="EW103" i="3"/>
  <c r="EX103" i="3" s="1"/>
  <c r="EU103" i="3"/>
  <c r="EV103" i="3" s="1"/>
  <c r="ES103" i="3"/>
  <c r="ET103" i="3" s="1"/>
  <c r="EQ103" i="3"/>
  <c r="ER103" i="3" s="1"/>
  <c r="EM103" i="3"/>
  <c r="EN103" i="3" s="1"/>
  <c r="EK103" i="3"/>
  <c r="EL103" i="3" s="1"/>
  <c r="EI103" i="3"/>
  <c r="EJ103" i="3" s="1"/>
  <c r="EG103" i="3"/>
  <c r="EH103" i="3" s="1"/>
  <c r="EE103" i="3"/>
  <c r="EF103" i="3" s="1"/>
  <c r="EC103" i="3"/>
  <c r="ED103" i="3" s="1"/>
  <c r="EA103" i="3"/>
  <c r="EB103" i="3" s="1"/>
  <c r="DY103" i="3"/>
  <c r="DZ103" i="3" s="1"/>
  <c r="DW103" i="3"/>
  <c r="DX103" i="3" s="1"/>
  <c r="DV103" i="3"/>
  <c r="DS103" i="3"/>
  <c r="DT103" i="3" s="1"/>
  <c r="DQ103" i="3"/>
  <c r="DR103" i="3" s="1"/>
  <c r="DM103" i="3"/>
  <c r="DN103" i="3" s="1"/>
  <c r="DK103" i="3"/>
  <c r="DL103" i="3" s="1"/>
  <c r="DG103" i="3"/>
  <c r="DH103" i="3" s="1"/>
  <c r="DE103" i="3"/>
  <c r="DF103" i="3" s="1"/>
  <c r="DC103" i="3"/>
  <c r="DD103" i="3" s="1"/>
  <c r="DA103" i="3"/>
  <c r="DB103" i="3" s="1"/>
  <c r="CY103" i="3"/>
  <c r="CZ103" i="3" s="1"/>
  <c r="CW103" i="3"/>
  <c r="CX103" i="3" s="1"/>
  <c r="CU103" i="3"/>
  <c r="CV103" i="3" s="1"/>
  <c r="CS103" i="3"/>
  <c r="CT103" i="3" s="1"/>
  <c r="CQ103" i="3"/>
  <c r="CR103" i="3" s="1"/>
  <c r="CO103" i="3"/>
  <c r="CP103" i="3" s="1"/>
  <c r="CM103" i="3"/>
  <c r="CN103" i="3" s="1"/>
  <c r="CK103" i="3"/>
  <c r="CL103" i="3" s="1"/>
  <c r="CJ103" i="3"/>
  <c r="CE103" i="3"/>
  <c r="CF103" i="3" s="1"/>
  <c r="CB103" i="3"/>
  <c r="CC103" i="3" s="1"/>
  <c r="BT103" i="3"/>
  <c r="BU103" i="3" s="1"/>
  <c r="BR103" i="3"/>
  <c r="BS103" i="3" s="1"/>
  <c r="BP103" i="3"/>
  <c r="BQ103" i="3" s="1"/>
  <c r="BN103" i="3"/>
  <c r="BO103" i="3" s="1"/>
  <c r="BL103" i="3"/>
  <c r="BM103" i="3" s="1"/>
  <c r="BJ103" i="3"/>
  <c r="BK103" i="3" s="1"/>
  <c r="BH103" i="3"/>
  <c r="BI103" i="3" s="1"/>
  <c r="BF103" i="3"/>
  <c r="BG103" i="3" s="1"/>
  <c r="AE103" i="3"/>
  <c r="N103" i="3"/>
  <c r="M103" i="3"/>
  <c r="L103" i="3"/>
  <c r="K103" i="3"/>
  <c r="J103" i="3"/>
  <c r="I103" i="3"/>
  <c r="H103" i="3"/>
  <c r="D103" i="3"/>
  <c r="B103" i="3"/>
  <c r="IF102" i="3"/>
  <c r="IG102" i="3" s="1"/>
  <c r="ID102" i="3"/>
  <c r="IE102" i="3" s="1"/>
  <c r="IB102" i="3"/>
  <c r="IC102" i="3" s="1"/>
  <c r="HZ102" i="3"/>
  <c r="IA102" i="3" s="1"/>
  <c r="HX102" i="3"/>
  <c r="HY102" i="3" s="1"/>
  <c r="HV102" i="3"/>
  <c r="HW102" i="3" s="1"/>
  <c r="HR102" i="3"/>
  <c r="HS102" i="3" s="1"/>
  <c r="HP102" i="3"/>
  <c r="HQ102" i="3" s="1"/>
  <c r="HN102" i="3"/>
  <c r="HO102" i="3" s="1"/>
  <c r="HL102" i="3"/>
  <c r="HM102" i="3" s="1"/>
  <c r="HJ102" i="3"/>
  <c r="HK102" i="3" s="1"/>
  <c r="HH102" i="3"/>
  <c r="HI102" i="3" s="1"/>
  <c r="HF102" i="3"/>
  <c r="HG102" i="3" s="1"/>
  <c r="HD102" i="3"/>
  <c r="HE102" i="3" s="1"/>
  <c r="HB102" i="3"/>
  <c r="HC102" i="3" s="1"/>
  <c r="HA102" i="3"/>
  <c r="GX102" i="3"/>
  <c r="GY102" i="3" s="1"/>
  <c r="GV102" i="3"/>
  <c r="GW102" i="3" s="1"/>
  <c r="GR102" i="3"/>
  <c r="GS102" i="3" s="1"/>
  <c r="GP102" i="3"/>
  <c r="GQ102" i="3" s="1"/>
  <c r="GL102" i="3"/>
  <c r="GM102" i="3" s="1"/>
  <c r="GJ102" i="3"/>
  <c r="GK102" i="3" s="1"/>
  <c r="GH102" i="3"/>
  <c r="GI102" i="3" s="1"/>
  <c r="GF102" i="3"/>
  <c r="GG102" i="3" s="1"/>
  <c r="GD102" i="3"/>
  <c r="GE102" i="3" s="1"/>
  <c r="GB102" i="3"/>
  <c r="GC102" i="3" s="1"/>
  <c r="FZ102" i="3"/>
  <c r="GA102" i="3" s="1"/>
  <c r="FX102" i="3"/>
  <c r="FY102" i="3" s="1"/>
  <c r="FV102" i="3"/>
  <c r="FW102" i="3" s="1"/>
  <c r="FT102" i="3"/>
  <c r="FU102" i="3" s="1"/>
  <c r="FR102" i="3"/>
  <c r="FS102" i="3" s="1"/>
  <c r="FP102" i="3"/>
  <c r="FQ102" i="3" s="1"/>
  <c r="FN102" i="3"/>
  <c r="FO102" i="3" s="1"/>
  <c r="FL102" i="3"/>
  <c r="FM102" i="3" s="1"/>
  <c r="FJ102" i="3"/>
  <c r="FK102" i="3" s="1"/>
  <c r="FI102" i="3"/>
  <c r="FD102" i="3"/>
  <c r="FE102" i="3" s="1"/>
  <c r="FA102" i="3"/>
  <c r="FB102" i="3" s="1"/>
  <c r="EY102" i="3"/>
  <c r="EZ102" i="3" s="1"/>
  <c r="EW102" i="3"/>
  <c r="EX102" i="3" s="1"/>
  <c r="EU102" i="3"/>
  <c r="EV102" i="3" s="1"/>
  <c r="ES102" i="3"/>
  <c r="ET102" i="3" s="1"/>
  <c r="EQ102" i="3"/>
  <c r="ER102" i="3" s="1"/>
  <c r="EM102" i="3"/>
  <c r="EN102" i="3" s="1"/>
  <c r="EK102" i="3"/>
  <c r="EL102" i="3" s="1"/>
  <c r="EI102" i="3"/>
  <c r="EJ102" i="3" s="1"/>
  <c r="EG102" i="3"/>
  <c r="EH102" i="3" s="1"/>
  <c r="EE102" i="3"/>
  <c r="EF102" i="3" s="1"/>
  <c r="EC102" i="3"/>
  <c r="ED102" i="3" s="1"/>
  <c r="EA102" i="3"/>
  <c r="EB102" i="3" s="1"/>
  <c r="DY102" i="3"/>
  <c r="DZ102" i="3" s="1"/>
  <c r="DW102" i="3"/>
  <c r="DX102" i="3" s="1"/>
  <c r="DV102" i="3"/>
  <c r="DS102" i="3"/>
  <c r="DT102" i="3" s="1"/>
  <c r="DQ102" i="3"/>
  <c r="DR102" i="3" s="1"/>
  <c r="DM102" i="3"/>
  <c r="DN102" i="3" s="1"/>
  <c r="DK102" i="3"/>
  <c r="DL102" i="3" s="1"/>
  <c r="DG102" i="3"/>
  <c r="DH102" i="3" s="1"/>
  <c r="DE102" i="3"/>
  <c r="DF102" i="3" s="1"/>
  <c r="DC102" i="3"/>
  <c r="DD102" i="3" s="1"/>
  <c r="DA102" i="3"/>
  <c r="DB102" i="3" s="1"/>
  <c r="CY102" i="3"/>
  <c r="CZ102" i="3" s="1"/>
  <c r="CW102" i="3"/>
  <c r="CX102" i="3" s="1"/>
  <c r="CU102" i="3"/>
  <c r="CV102" i="3" s="1"/>
  <c r="CS102" i="3"/>
  <c r="CT102" i="3" s="1"/>
  <c r="CQ102" i="3"/>
  <c r="CR102" i="3" s="1"/>
  <c r="CO102" i="3"/>
  <c r="CP102" i="3" s="1"/>
  <c r="CM102" i="3"/>
  <c r="CN102" i="3" s="1"/>
  <c r="CK102" i="3"/>
  <c r="CL102" i="3" s="1"/>
  <c r="CJ102" i="3"/>
  <c r="CE102" i="3"/>
  <c r="CF102" i="3" s="1"/>
  <c r="CB102" i="3"/>
  <c r="CC102" i="3" s="1"/>
  <c r="BT102" i="3"/>
  <c r="BU102" i="3" s="1"/>
  <c r="BR102" i="3"/>
  <c r="BS102" i="3" s="1"/>
  <c r="BP102" i="3"/>
  <c r="BQ102" i="3" s="1"/>
  <c r="BN102" i="3"/>
  <c r="BO102" i="3" s="1"/>
  <c r="BL102" i="3"/>
  <c r="BM102" i="3" s="1"/>
  <c r="BJ102" i="3"/>
  <c r="BK102" i="3" s="1"/>
  <c r="BH102" i="3"/>
  <c r="BI102" i="3" s="1"/>
  <c r="BF102" i="3"/>
  <c r="BG102" i="3" s="1"/>
  <c r="AE102" i="3"/>
  <c r="N102" i="3"/>
  <c r="M102" i="3"/>
  <c r="L102" i="3"/>
  <c r="K102" i="3"/>
  <c r="J102" i="3"/>
  <c r="I102" i="3"/>
  <c r="H102" i="3"/>
  <c r="D102" i="3"/>
  <c r="B102" i="3"/>
  <c r="IF101" i="3"/>
  <c r="IG101" i="3" s="1"/>
  <c r="ID101" i="3"/>
  <c r="IE101" i="3" s="1"/>
  <c r="IB101" i="3"/>
  <c r="IC101" i="3" s="1"/>
  <c r="HZ101" i="3"/>
  <c r="IA101" i="3" s="1"/>
  <c r="HX101" i="3"/>
  <c r="HY101" i="3" s="1"/>
  <c r="HV101" i="3"/>
  <c r="HW101" i="3" s="1"/>
  <c r="HR101" i="3"/>
  <c r="HS101" i="3" s="1"/>
  <c r="HP101" i="3"/>
  <c r="HQ101" i="3" s="1"/>
  <c r="HN101" i="3"/>
  <c r="HO101" i="3" s="1"/>
  <c r="HL101" i="3"/>
  <c r="HM101" i="3" s="1"/>
  <c r="HJ101" i="3"/>
  <c r="HK101" i="3" s="1"/>
  <c r="HH101" i="3"/>
  <c r="HI101" i="3" s="1"/>
  <c r="HF101" i="3"/>
  <c r="HG101" i="3" s="1"/>
  <c r="HD101" i="3"/>
  <c r="HE101" i="3" s="1"/>
  <c r="HB101" i="3"/>
  <c r="HC101" i="3" s="1"/>
  <c r="HA101" i="3"/>
  <c r="GX101" i="3"/>
  <c r="GY101" i="3" s="1"/>
  <c r="GV101" i="3"/>
  <c r="GW101" i="3" s="1"/>
  <c r="GR101" i="3"/>
  <c r="GS101" i="3" s="1"/>
  <c r="GP101" i="3"/>
  <c r="GQ101" i="3" s="1"/>
  <c r="GL101" i="3"/>
  <c r="GM101" i="3" s="1"/>
  <c r="GJ101" i="3"/>
  <c r="GK101" i="3" s="1"/>
  <c r="GH101" i="3"/>
  <c r="GI101" i="3" s="1"/>
  <c r="GF101" i="3"/>
  <c r="GG101" i="3" s="1"/>
  <c r="GD101" i="3"/>
  <c r="GE101" i="3" s="1"/>
  <c r="GB101" i="3"/>
  <c r="GC101" i="3" s="1"/>
  <c r="FZ101" i="3"/>
  <c r="GA101" i="3" s="1"/>
  <c r="FX101" i="3"/>
  <c r="FY101" i="3" s="1"/>
  <c r="FV101" i="3"/>
  <c r="FW101" i="3" s="1"/>
  <c r="FT101" i="3"/>
  <c r="FU101" i="3" s="1"/>
  <c r="FR101" i="3"/>
  <c r="FS101" i="3" s="1"/>
  <c r="FP101" i="3"/>
  <c r="FQ101" i="3" s="1"/>
  <c r="FN101" i="3"/>
  <c r="FO101" i="3" s="1"/>
  <c r="FL101" i="3"/>
  <c r="FM101" i="3" s="1"/>
  <c r="FJ101" i="3"/>
  <c r="FK101" i="3" s="1"/>
  <c r="FI101" i="3"/>
  <c r="FD101" i="3"/>
  <c r="FE101" i="3" s="1"/>
  <c r="FA101" i="3"/>
  <c r="FB101" i="3" s="1"/>
  <c r="EY101" i="3"/>
  <c r="EZ101" i="3" s="1"/>
  <c r="EW101" i="3"/>
  <c r="EX101" i="3" s="1"/>
  <c r="EU101" i="3"/>
  <c r="EV101" i="3" s="1"/>
  <c r="ES101" i="3"/>
  <c r="ET101" i="3" s="1"/>
  <c r="EQ101" i="3"/>
  <c r="ER101" i="3" s="1"/>
  <c r="EM101" i="3"/>
  <c r="EN101" i="3" s="1"/>
  <c r="EK101" i="3"/>
  <c r="EL101" i="3" s="1"/>
  <c r="EI101" i="3"/>
  <c r="EJ101" i="3" s="1"/>
  <c r="EG101" i="3"/>
  <c r="EH101" i="3" s="1"/>
  <c r="EE101" i="3"/>
  <c r="EF101" i="3" s="1"/>
  <c r="EC101" i="3"/>
  <c r="ED101" i="3" s="1"/>
  <c r="EA101" i="3"/>
  <c r="EB101" i="3" s="1"/>
  <c r="DY101" i="3"/>
  <c r="DZ101" i="3" s="1"/>
  <c r="DW101" i="3"/>
  <c r="DX101" i="3" s="1"/>
  <c r="DV101" i="3"/>
  <c r="DS101" i="3"/>
  <c r="DT101" i="3" s="1"/>
  <c r="DQ101" i="3"/>
  <c r="DR101" i="3" s="1"/>
  <c r="DM101" i="3"/>
  <c r="DN101" i="3" s="1"/>
  <c r="DK101" i="3"/>
  <c r="DL101" i="3" s="1"/>
  <c r="DG101" i="3"/>
  <c r="DH101" i="3" s="1"/>
  <c r="DE101" i="3"/>
  <c r="DF101" i="3" s="1"/>
  <c r="DC101" i="3"/>
  <c r="DD101" i="3" s="1"/>
  <c r="DA101" i="3"/>
  <c r="DB101" i="3" s="1"/>
  <c r="CY101" i="3"/>
  <c r="CZ101" i="3" s="1"/>
  <c r="CW101" i="3"/>
  <c r="CX101" i="3" s="1"/>
  <c r="CU101" i="3"/>
  <c r="CV101" i="3" s="1"/>
  <c r="CS101" i="3"/>
  <c r="CT101" i="3" s="1"/>
  <c r="CQ101" i="3"/>
  <c r="CR101" i="3" s="1"/>
  <c r="CO101" i="3"/>
  <c r="CP101" i="3" s="1"/>
  <c r="CM101" i="3"/>
  <c r="CN101" i="3" s="1"/>
  <c r="CK101" i="3"/>
  <c r="CL101" i="3" s="1"/>
  <c r="CJ101" i="3"/>
  <c r="CE101" i="3"/>
  <c r="CF101" i="3" s="1"/>
  <c r="CB101" i="3"/>
  <c r="CC101" i="3" s="1"/>
  <c r="BT101" i="3"/>
  <c r="BU101" i="3" s="1"/>
  <c r="BR101" i="3"/>
  <c r="BS101" i="3" s="1"/>
  <c r="BP101" i="3"/>
  <c r="BQ101" i="3" s="1"/>
  <c r="BN101" i="3"/>
  <c r="BO101" i="3" s="1"/>
  <c r="BL101" i="3"/>
  <c r="BM101" i="3" s="1"/>
  <c r="BJ101" i="3"/>
  <c r="BK101" i="3" s="1"/>
  <c r="BH101" i="3"/>
  <c r="BI101" i="3" s="1"/>
  <c r="BF101" i="3"/>
  <c r="BG101" i="3" s="1"/>
  <c r="AE101" i="3"/>
  <c r="N101" i="3"/>
  <c r="M101" i="3"/>
  <c r="L101" i="3"/>
  <c r="K101" i="3"/>
  <c r="J101" i="3"/>
  <c r="I101" i="3"/>
  <c r="H101" i="3"/>
  <c r="D101" i="3"/>
  <c r="B101" i="3"/>
  <c r="IF100" i="3"/>
  <c r="IG100" i="3" s="1"/>
  <c r="ID100" i="3"/>
  <c r="IE100" i="3" s="1"/>
  <c r="IB100" i="3"/>
  <c r="IC100" i="3" s="1"/>
  <c r="HZ100" i="3"/>
  <c r="IA100" i="3" s="1"/>
  <c r="HX100" i="3"/>
  <c r="HY100" i="3" s="1"/>
  <c r="HV100" i="3"/>
  <c r="HW100" i="3" s="1"/>
  <c r="HR100" i="3"/>
  <c r="HS100" i="3" s="1"/>
  <c r="HP100" i="3"/>
  <c r="HQ100" i="3" s="1"/>
  <c r="HN100" i="3"/>
  <c r="HO100" i="3" s="1"/>
  <c r="HL100" i="3"/>
  <c r="HM100" i="3" s="1"/>
  <c r="HJ100" i="3"/>
  <c r="HK100" i="3" s="1"/>
  <c r="HH100" i="3"/>
  <c r="HI100" i="3" s="1"/>
  <c r="HF100" i="3"/>
  <c r="HG100" i="3" s="1"/>
  <c r="HD100" i="3"/>
  <c r="HE100" i="3" s="1"/>
  <c r="HB100" i="3"/>
  <c r="HC100" i="3" s="1"/>
  <c r="HA100" i="3"/>
  <c r="GX100" i="3"/>
  <c r="GY100" i="3" s="1"/>
  <c r="GV100" i="3"/>
  <c r="GW100" i="3" s="1"/>
  <c r="GR100" i="3"/>
  <c r="GS100" i="3" s="1"/>
  <c r="GP100" i="3"/>
  <c r="GQ100" i="3" s="1"/>
  <c r="GL100" i="3"/>
  <c r="GM100" i="3" s="1"/>
  <c r="GJ100" i="3"/>
  <c r="GK100" i="3" s="1"/>
  <c r="GH100" i="3"/>
  <c r="GI100" i="3" s="1"/>
  <c r="GF100" i="3"/>
  <c r="GG100" i="3" s="1"/>
  <c r="GD100" i="3"/>
  <c r="GE100" i="3" s="1"/>
  <c r="GB100" i="3"/>
  <c r="GC100" i="3" s="1"/>
  <c r="FZ100" i="3"/>
  <c r="GA100" i="3" s="1"/>
  <c r="FX100" i="3"/>
  <c r="FY100" i="3" s="1"/>
  <c r="FV100" i="3"/>
  <c r="FW100" i="3" s="1"/>
  <c r="FT100" i="3"/>
  <c r="FU100" i="3" s="1"/>
  <c r="FR100" i="3"/>
  <c r="FS100" i="3" s="1"/>
  <c r="FP100" i="3"/>
  <c r="FQ100" i="3" s="1"/>
  <c r="FN100" i="3"/>
  <c r="FO100" i="3" s="1"/>
  <c r="FL100" i="3"/>
  <c r="FM100" i="3" s="1"/>
  <c r="FJ100" i="3"/>
  <c r="FK100" i="3" s="1"/>
  <c r="FI100" i="3"/>
  <c r="FD100" i="3"/>
  <c r="FE100" i="3" s="1"/>
  <c r="FA100" i="3"/>
  <c r="FB100" i="3" s="1"/>
  <c r="EY100" i="3"/>
  <c r="EZ100" i="3" s="1"/>
  <c r="EW100" i="3"/>
  <c r="EX100" i="3" s="1"/>
  <c r="EU100" i="3"/>
  <c r="EV100" i="3" s="1"/>
  <c r="ES100" i="3"/>
  <c r="ET100" i="3" s="1"/>
  <c r="EQ100" i="3"/>
  <c r="ER100" i="3" s="1"/>
  <c r="EM100" i="3"/>
  <c r="EN100" i="3" s="1"/>
  <c r="EK100" i="3"/>
  <c r="EL100" i="3" s="1"/>
  <c r="EI100" i="3"/>
  <c r="EJ100" i="3" s="1"/>
  <c r="EG100" i="3"/>
  <c r="EH100" i="3" s="1"/>
  <c r="EE100" i="3"/>
  <c r="EF100" i="3" s="1"/>
  <c r="EC100" i="3"/>
  <c r="ED100" i="3" s="1"/>
  <c r="EA100" i="3"/>
  <c r="EB100" i="3" s="1"/>
  <c r="DY100" i="3"/>
  <c r="DZ100" i="3" s="1"/>
  <c r="DW100" i="3"/>
  <c r="DX100" i="3" s="1"/>
  <c r="DV100" i="3"/>
  <c r="DS100" i="3"/>
  <c r="DT100" i="3" s="1"/>
  <c r="DQ100" i="3"/>
  <c r="DR100" i="3" s="1"/>
  <c r="DM100" i="3"/>
  <c r="DN100" i="3" s="1"/>
  <c r="DK100" i="3"/>
  <c r="DL100" i="3" s="1"/>
  <c r="DG100" i="3"/>
  <c r="DH100" i="3" s="1"/>
  <c r="DE100" i="3"/>
  <c r="DF100" i="3" s="1"/>
  <c r="DC100" i="3"/>
  <c r="DD100" i="3" s="1"/>
  <c r="DA100" i="3"/>
  <c r="DB100" i="3" s="1"/>
  <c r="CY100" i="3"/>
  <c r="CZ100" i="3" s="1"/>
  <c r="CW100" i="3"/>
  <c r="CX100" i="3" s="1"/>
  <c r="CU100" i="3"/>
  <c r="CV100" i="3" s="1"/>
  <c r="CS100" i="3"/>
  <c r="CT100" i="3" s="1"/>
  <c r="CQ100" i="3"/>
  <c r="CR100" i="3" s="1"/>
  <c r="CO100" i="3"/>
  <c r="CP100" i="3" s="1"/>
  <c r="CM100" i="3"/>
  <c r="CN100" i="3" s="1"/>
  <c r="CK100" i="3"/>
  <c r="CL100" i="3" s="1"/>
  <c r="CJ100" i="3"/>
  <c r="CE100" i="3"/>
  <c r="CF100" i="3" s="1"/>
  <c r="CB100" i="3"/>
  <c r="CC100" i="3" s="1"/>
  <c r="BT100" i="3"/>
  <c r="BU100" i="3" s="1"/>
  <c r="BR100" i="3"/>
  <c r="BS100" i="3" s="1"/>
  <c r="BP100" i="3"/>
  <c r="BQ100" i="3" s="1"/>
  <c r="BN100" i="3"/>
  <c r="BO100" i="3" s="1"/>
  <c r="BL100" i="3"/>
  <c r="BM100" i="3" s="1"/>
  <c r="BJ100" i="3"/>
  <c r="BK100" i="3" s="1"/>
  <c r="BH100" i="3"/>
  <c r="BI100" i="3" s="1"/>
  <c r="BF100" i="3"/>
  <c r="BG100" i="3" s="1"/>
  <c r="AE100" i="3"/>
  <c r="N100" i="3"/>
  <c r="M100" i="3"/>
  <c r="L100" i="3"/>
  <c r="K100" i="3"/>
  <c r="J100" i="3"/>
  <c r="I100" i="3"/>
  <c r="H100" i="3"/>
  <c r="D100" i="3"/>
  <c r="B100" i="3"/>
  <c r="IF99" i="3"/>
  <c r="IG99" i="3" s="1"/>
  <c r="ID99" i="3"/>
  <c r="IE99" i="3" s="1"/>
  <c r="IB99" i="3"/>
  <c r="IC99" i="3" s="1"/>
  <c r="HZ99" i="3"/>
  <c r="IA99" i="3" s="1"/>
  <c r="HX99" i="3"/>
  <c r="HY99" i="3" s="1"/>
  <c r="HV99" i="3"/>
  <c r="HW99" i="3" s="1"/>
  <c r="HR99" i="3"/>
  <c r="HS99" i="3" s="1"/>
  <c r="HP99" i="3"/>
  <c r="HQ99" i="3" s="1"/>
  <c r="HN99" i="3"/>
  <c r="HO99" i="3" s="1"/>
  <c r="HL99" i="3"/>
  <c r="HM99" i="3" s="1"/>
  <c r="HJ99" i="3"/>
  <c r="HK99" i="3" s="1"/>
  <c r="HH99" i="3"/>
  <c r="HI99" i="3" s="1"/>
  <c r="HF99" i="3"/>
  <c r="HG99" i="3" s="1"/>
  <c r="HD99" i="3"/>
  <c r="HE99" i="3" s="1"/>
  <c r="HB99" i="3"/>
  <c r="HC99" i="3" s="1"/>
  <c r="HA99" i="3"/>
  <c r="GX99" i="3"/>
  <c r="GY99" i="3" s="1"/>
  <c r="GV99" i="3"/>
  <c r="GW99" i="3" s="1"/>
  <c r="GR99" i="3"/>
  <c r="GS99" i="3" s="1"/>
  <c r="GP99" i="3"/>
  <c r="GQ99" i="3" s="1"/>
  <c r="GL99" i="3"/>
  <c r="GM99" i="3" s="1"/>
  <c r="GJ99" i="3"/>
  <c r="GK99" i="3" s="1"/>
  <c r="GH99" i="3"/>
  <c r="GI99" i="3" s="1"/>
  <c r="GF99" i="3"/>
  <c r="GG99" i="3" s="1"/>
  <c r="GD99" i="3"/>
  <c r="GE99" i="3" s="1"/>
  <c r="GB99" i="3"/>
  <c r="GC99" i="3" s="1"/>
  <c r="FZ99" i="3"/>
  <c r="GA99" i="3" s="1"/>
  <c r="FX99" i="3"/>
  <c r="FY99" i="3" s="1"/>
  <c r="FV99" i="3"/>
  <c r="FW99" i="3" s="1"/>
  <c r="FT99" i="3"/>
  <c r="FU99" i="3" s="1"/>
  <c r="FR99" i="3"/>
  <c r="FS99" i="3" s="1"/>
  <c r="FP99" i="3"/>
  <c r="FQ99" i="3" s="1"/>
  <c r="FN99" i="3"/>
  <c r="FO99" i="3" s="1"/>
  <c r="FL99" i="3"/>
  <c r="FM99" i="3" s="1"/>
  <c r="FJ99" i="3"/>
  <c r="FK99" i="3" s="1"/>
  <c r="FI99" i="3"/>
  <c r="FD99" i="3"/>
  <c r="FE99" i="3" s="1"/>
  <c r="FA99" i="3"/>
  <c r="FB99" i="3" s="1"/>
  <c r="EY99" i="3"/>
  <c r="EZ99" i="3" s="1"/>
  <c r="EW99" i="3"/>
  <c r="EX99" i="3" s="1"/>
  <c r="EU99" i="3"/>
  <c r="EV99" i="3" s="1"/>
  <c r="ES99" i="3"/>
  <c r="ET99" i="3" s="1"/>
  <c r="EQ99" i="3"/>
  <c r="ER99" i="3" s="1"/>
  <c r="EM99" i="3"/>
  <c r="EN99" i="3" s="1"/>
  <c r="EK99" i="3"/>
  <c r="EL99" i="3" s="1"/>
  <c r="EI99" i="3"/>
  <c r="EJ99" i="3" s="1"/>
  <c r="EG99" i="3"/>
  <c r="EH99" i="3" s="1"/>
  <c r="EE99" i="3"/>
  <c r="EF99" i="3" s="1"/>
  <c r="EC99" i="3"/>
  <c r="ED99" i="3" s="1"/>
  <c r="EA99" i="3"/>
  <c r="EB99" i="3" s="1"/>
  <c r="DY99" i="3"/>
  <c r="DZ99" i="3" s="1"/>
  <c r="DW99" i="3"/>
  <c r="DX99" i="3" s="1"/>
  <c r="DV99" i="3"/>
  <c r="DS99" i="3"/>
  <c r="DT99" i="3" s="1"/>
  <c r="DQ99" i="3"/>
  <c r="DR99" i="3" s="1"/>
  <c r="DM99" i="3"/>
  <c r="DN99" i="3" s="1"/>
  <c r="DK99" i="3"/>
  <c r="DL99" i="3" s="1"/>
  <c r="DG99" i="3"/>
  <c r="DH99" i="3" s="1"/>
  <c r="DE99" i="3"/>
  <c r="DF99" i="3" s="1"/>
  <c r="DC99" i="3"/>
  <c r="DD99" i="3" s="1"/>
  <c r="DA99" i="3"/>
  <c r="DB99" i="3" s="1"/>
  <c r="CY99" i="3"/>
  <c r="CZ99" i="3" s="1"/>
  <c r="CW99" i="3"/>
  <c r="CX99" i="3" s="1"/>
  <c r="CU99" i="3"/>
  <c r="CV99" i="3" s="1"/>
  <c r="CS99" i="3"/>
  <c r="CT99" i="3" s="1"/>
  <c r="CQ99" i="3"/>
  <c r="CR99" i="3" s="1"/>
  <c r="CO99" i="3"/>
  <c r="CP99" i="3" s="1"/>
  <c r="CM99" i="3"/>
  <c r="CN99" i="3" s="1"/>
  <c r="CK99" i="3"/>
  <c r="CL99" i="3" s="1"/>
  <c r="CJ99" i="3"/>
  <c r="CE99" i="3"/>
  <c r="CF99" i="3" s="1"/>
  <c r="CB99" i="3"/>
  <c r="CC99" i="3" s="1"/>
  <c r="BT99" i="3"/>
  <c r="BU99" i="3" s="1"/>
  <c r="BR99" i="3"/>
  <c r="BS99" i="3" s="1"/>
  <c r="BP99" i="3"/>
  <c r="BQ99" i="3" s="1"/>
  <c r="BN99" i="3"/>
  <c r="BO99" i="3" s="1"/>
  <c r="BL99" i="3"/>
  <c r="BM99" i="3" s="1"/>
  <c r="BJ99" i="3"/>
  <c r="BK99" i="3" s="1"/>
  <c r="BH99" i="3"/>
  <c r="BI99" i="3" s="1"/>
  <c r="BF99" i="3"/>
  <c r="BG99" i="3" s="1"/>
  <c r="AE99" i="3"/>
  <c r="N99" i="3"/>
  <c r="M99" i="3"/>
  <c r="L99" i="3"/>
  <c r="K99" i="3"/>
  <c r="J99" i="3"/>
  <c r="I99" i="3"/>
  <c r="H99" i="3"/>
  <c r="D99" i="3"/>
  <c r="B99" i="3"/>
  <c r="IF98" i="3"/>
  <c r="IG98" i="3" s="1"/>
  <c r="ID98" i="3"/>
  <c r="IE98" i="3" s="1"/>
  <c r="IB98" i="3"/>
  <c r="IC98" i="3" s="1"/>
  <c r="HZ98" i="3"/>
  <c r="IA98" i="3" s="1"/>
  <c r="HX98" i="3"/>
  <c r="HY98" i="3" s="1"/>
  <c r="HV98" i="3"/>
  <c r="HW98" i="3" s="1"/>
  <c r="HR98" i="3"/>
  <c r="HS98" i="3" s="1"/>
  <c r="HP98" i="3"/>
  <c r="HQ98" i="3" s="1"/>
  <c r="HN98" i="3"/>
  <c r="HO98" i="3" s="1"/>
  <c r="HL98" i="3"/>
  <c r="HM98" i="3" s="1"/>
  <c r="HJ98" i="3"/>
  <c r="HK98" i="3" s="1"/>
  <c r="HH98" i="3"/>
  <c r="HI98" i="3" s="1"/>
  <c r="HF98" i="3"/>
  <c r="HG98" i="3" s="1"/>
  <c r="HD98" i="3"/>
  <c r="HE98" i="3" s="1"/>
  <c r="HB98" i="3"/>
  <c r="HC98" i="3" s="1"/>
  <c r="HA98" i="3"/>
  <c r="GX98" i="3"/>
  <c r="GY98" i="3" s="1"/>
  <c r="GV98" i="3"/>
  <c r="GW98" i="3" s="1"/>
  <c r="GR98" i="3"/>
  <c r="GS98" i="3" s="1"/>
  <c r="GP98" i="3"/>
  <c r="GQ98" i="3" s="1"/>
  <c r="GL98" i="3"/>
  <c r="GM98" i="3" s="1"/>
  <c r="GJ98" i="3"/>
  <c r="GK98" i="3" s="1"/>
  <c r="GH98" i="3"/>
  <c r="GI98" i="3" s="1"/>
  <c r="GF98" i="3"/>
  <c r="GG98" i="3" s="1"/>
  <c r="GD98" i="3"/>
  <c r="GE98" i="3" s="1"/>
  <c r="GB98" i="3"/>
  <c r="GC98" i="3" s="1"/>
  <c r="FZ98" i="3"/>
  <c r="GA98" i="3" s="1"/>
  <c r="FX98" i="3"/>
  <c r="FY98" i="3" s="1"/>
  <c r="FV98" i="3"/>
  <c r="FW98" i="3" s="1"/>
  <c r="FT98" i="3"/>
  <c r="FU98" i="3" s="1"/>
  <c r="FR98" i="3"/>
  <c r="FS98" i="3" s="1"/>
  <c r="FP98" i="3"/>
  <c r="FQ98" i="3" s="1"/>
  <c r="FN98" i="3"/>
  <c r="FO98" i="3" s="1"/>
  <c r="FL98" i="3"/>
  <c r="FM98" i="3" s="1"/>
  <c r="FJ98" i="3"/>
  <c r="FK98" i="3" s="1"/>
  <c r="FI98" i="3"/>
  <c r="FD98" i="3"/>
  <c r="FE98" i="3" s="1"/>
  <c r="FA98" i="3"/>
  <c r="FB98" i="3" s="1"/>
  <c r="EY98" i="3"/>
  <c r="EZ98" i="3" s="1"/>
  <c r="EW98" i="3"/>
  <c r="EX98" i="3" s="1"/>
  <c r="EU98" i="3"/>
  <c r="EV98" i="3" s="1"/>
  <c r="ES98" i="3"/>
  <c r="ET98" i="3" s="1"/>
  <c r="EQ98" i="3"/>
  <c r="ER98" i="3" s="1"/>
  <c r="EM98" i="3"/>
  <c r="EN98" i="3" s="1"/>
  <c r="EK98" i="3"/>
  <c r="EL98" i="3" s="1"/>
  <c r="EI98" i="3"/>
  <c r="EJ98" i="3" s="1"/>
  <c r="EG98" i="3"/>
  <c r="EH98" i="3" s="1"/>
  <c r="EE98" i="3"/>
  <c r="EF98" i="3" s="1"/>
  <c r="EC98" i="3"/>
  <c r="ED98" i="3" s="1"/>
  <c r="EA98" i="3"/>
  <c r="EB98" i="3" s="1"/>
  <c r="DY98" i="3"/>
  <c r="DZ98" i="3" s="1"/>
  <c r="DW98" i="3"/>
  <c r="DX98" i="3" s="1"/>
  <c r="DV98" i="3"/>
  <c r="DS98" i="3"/>
  <c r="DT98" i="3" s="1"/>
  <c r="DQ98" i="3"/>
  <c r="DR98" i="3" s="1"/>
  <c r="DM98" i="3"/>
  <c r="DN98" i="3" s="1"/>
  <c r="DK98" i="3"/>
  <c r="DL98" i="3" s="1"/>
  <c r="DG98" i="3"/>
  <c r="DH98" i="3" s="1"/>
  <c r="DE98" i="3"/>
  <c r="DF98" i="3" s="1"/>
  <c r="DC98" i="3"/>
  <c r="DD98" i="3" s="1"/>
  <c r="DA98" i="3"/>
  <c r="DB98" i="3" s="1"/>
  <c r="CY98" i="3"/>
  <c r="CZ98" i="3" s="1"/>
  <c r="CW98" i="3"/>
  <c r="CX98" i="3" s="1"/>
  <c r="CU98" i="3"/>
  <c r="CV98" i="3" s="1"/>
  <c r="CS98" i="3"/>
  <c r="CT98" i="3" s="1"/>
  <c r="CQ98" i="3"/>
  <c r="CR98" i="3" s="1"/>
  <c r="CO98" i="3"/>
  <c r="CP98" i="3" s="1"/>
  <c r="CM98" i="3"/>
  <c r="CN98" i="3" s="1"/>
  <c r="CK98" i="3"/>
  <c r="CL98" i="3" s="1"/>
  <c r="CJ98" i="3"/>
  <c r="CE98" i="3"/>
  <c r="CF98" i="3" s="1"/>
  <c r="CB98" i="3"/>
  <c r="CC98" i="3" s="1"/>
  <c r="BT98" i="3"/>
  <c r="BU98" i="3" s="1"/>
  <c r="BR98" i="3"/>
  <c r="BS98" i="3" s="1"/>
  <c r="BP98" i="3"/>
  <c r="BQ98" i="3" s="1"/>
  <c r="BN98" i="3"/>
  <c r="BO98" i="3" s="1"/>
  <c r="BL98" i="3"/>
  <c r="BM98" i="3" s="1"/>
  <c r="BJ98" i="3"/>
  <c r="BK98" i="3" s="1"/>
  <c r="BH98" i="3"/>
  <c r="BI98" i="3" s="1"/>
  <c r="BF98" i="3"/>
  <c r="BG98" i="3" s="1"/>
  <c r="AE98" i="3"/>
  <c r="N98" i="3"/>
  <c r="M98" i="3"/>
  <c r="L98" i="3"/>
  <c r="K98" i="3"/>
  <c r="J98" i="3"/>
  <c r="I98" i="3"/>
  <c r="H98" i="3"/>
  <c r="D98" i="3"/>
  <c r="B98" i="3"/>
  <c r="IF97" i="3"/>
  <c r="IG97" i="3" s="1"/>
  <c r="ID97" i="3"/>
  <c r="IE97" i="3" s="1"/>
  <c r="IB97" i="3"/>
  <c r="IC97" i="3" s="1"/>
  <c r="HZ97" i="3"/>
  <c r="IA97" i="3" s="1"/>
  <c r="HX97" i="3"/>
  <c r="HY97" i="3" s="1"/>
  <c r="HV97" i="3"/>
  <c r="HW97" i="3" s="1"/>
  <c r="HR97" i="3"/>
  <c r="HS97" i="3" s="1"/>
  <c r="HP97" i="3"/>
  <c r="HQ97" i="3" s="1"/>
  <c r="HN97" i="3"/>
  <c r="HO97" i="3" s="1"/>
  <c r="HL97" i="3"/>
  <c r="HM97" i="3" s="1"/>
  <c r="HJ97" i="3"/>
  <c r="HK97" i="3" s="1"/>
  <c r="HH97" i="3"/>
  <c r="HI97" i="3" s="1"/>
  <c r="HF97" i="3"/>
  <c r="HG97" i="3" s="1"/>
  <c r="HD97" i="3"/>
  <c r="HE97" i="3" s="1"/>
  <c r="HB97" i="3"/>
  <c r="HC97" i="3" s="1"/>
  <c r="HA97" i="3"/>
  <c r="GX97" i="3"/>
  <c r="GY97" i="3" s="1"/>
  <c r="GV97" i="3"/>
  <c r="GW97" i="3" s="1"/>
  <c r="GR97" i="3"/>
  <c r="GS97" i="3" s="1"/>
  <c r="GP97" i="3"/>
  <c r="GQ97" i="3" s="1"/>
  <c r="GL97" i="3"/>
  <c r="GM97" i="3" s="1"/>
  <c r="GJ97" i="3"/>
  <c r="GK97" i="3" s="1"/>
  <c r="GH97" i="3"/>
  <c r="GI97" i="3" s="1"/>
  <c r="GF97" i="3"/>
  <c r="GG97" i="3" s="1"/>
  <c r="GD97" i="3"/>
  <c r="GE97" i="3" s="1"/>
  <c r="GB97" i="3"/>
  <c r="GC97" i="3" s="1"/>
  <c r="FZ97" i="3"/>
  <c r="GA97" i="3" s="1"/>
  <c r="FX97" i="3"/>
  <c r="FY97" i="3" s="1"/>
  <c r="FV97" i="3"/>
  <c r="FW97" i="3" s="1"/>
  <c r="FT97" i="3"/>
  <c r="FU97" i="3" s="1"/>
  <c r="FR97" i="3"/>
  <c r="FS97" i="3" s="1"/>
  <c r="FP97" i="3"/>
  <c r="FQ97" i="3" s="1"/>
  <c r="FN97" i="3"/>
  <c r="FO97" i="3" s="1"/>
  <c r="FL97" i="3"/>
  <c r="FM97" i="3" s="1"/>
  <c r="FJ97" i="3"/>
  <c r="FK97" i="3" s="1"/>
  <c r="FI97" i="3"/>
  <c r="FD97" i="3"/>
  <c r="FE97" i="3" s="1"/>
  <c r="FA97" i="3"/>
  <c r="FB97" i="3" s="1"/>
  <c r="EY97" i="3"/>
  <c r="EZ97" i="3" s="1"/>
  <c r="EW97" i="3"/>
  <c r="EX97" i="3" s="1"/>
  <c r="EU97" i="3"/>
  <c r="EV97" i="3" s="1"/>
  <c r="ES97" i="3"/>
  <c r="ET97" i="3" s="1"/>
  <c r="EQ97" i="3"/>
  <c r="ER97" i="3" s="1"/>
  <c r="EM97" i="3"/>
  <c r="EN97" i="3" s="1"/>
  <c r="EK97" i="3"/>
  <c r="EL97" i="3" s="1"/>
  <c r="EI97" i="3"/>
  <c r="EJ97" i="3" s="1"/>
  <c r="EG97" i="3"/>
  <c r="EH97" i="3" s="1"/>
  <c r="EE97" i="3"/>
  <c r="EF97" i="3" s="1"/>
  <c r="EC97" i="3"/>
  <c r="ED97" i="3" s="1"/>
  <c r="EA97" i="3"/>
  <c r="EB97" i="3" s="1"/>
  <c r="DY97" i="3"/>
  <c r="DZ97" i="3" s="1"/>
  <c r="DW97" i="3"/>
  <c r="DX97" i="3" s="1"/>
  <c r="DV97" i="3"/>
  <c r="DS97" i="3"/>
  <c r="DT97" i="3" s="1"/>
  <c r="DQ97" i="3"/>
  <c r="DR97" i="3" s="1"/>
  <c r="DM97" i="3"/>
  <c r="DN97" i="3" s="1"/>
  <c r="DK97" i="3"/>
  <c r="DL97" i="3" s="1"/>
  <c r="DG97" i="3"/>
  <c r="DH97" i="3" s="1"/>
  <c r="DE97" i="3"/>
  <c r="DF97" i="3" s="1"/>
  <c r="DC97" i="3"/>
  <c r="DD97" i="3" s="1"/>
  <c r="DA97" i="3"/>
  <c r="DB97" i="3" s="1"/>
  <c r="CY97" i="3"/>
  <c r="CZ97" i="3" s="1"/>
  <c r="CW97" i="3"/>
  <c r="CX97" i="3" s="1"/>
  <c r="CU97" i="3"/>
  <c r="CV97" i="3" s="1"/>
  <c r="CS97" i="3"/>
  <c r="CT97" i="3" s="1"/>
  <c r="CQ97" i="3"/>
  <c r="CR97" i="3" s="1"/>
  <c r="CO97" i="3"/>
  <c r="CP97" i="3" s="1"/>
  <c r="CM97" i="3"/>
  <c r="CN97" i="3" s="1"/>
  <c r="CK97" i="3"/>
  <c r="CL97" i="3" s="1"/>
  <c r="CJ97" i="3"/>
  <c r="CE97" i="3"/>
  <c r="CF97" i="3" s="1"/>
  <c r="CB97" i="3"/>
  <c r="CC97" i="3" s="1"/>
  <c r="BT97" i="3"/>
  <c r="BU97" i="3" s="1"/>
  <c r="BR97" i="3"/>
  <c r="BS97" i="3" s="1"/>
  <c r="BP97" i="3"/>
  <c r="BQ97" i="3" s="1"/>
  <c r="BN97" i="3"/>
  <c r="BO97" i="3" s="1"/>
  <c r="BL97" i="3"/>
  <c r="BM97" i="3" s="1"/>
  <c r="BJ97" i="3"/>
  <c r="BK97" i="3" s="1"/>
  <c r="BH97" i="3"/>
  <c r="BI97" i="3" s="1"/>
  <c r="BF97" i="3"/>
  <c r="BG97" i="3" s="1"/>
  <c r="AE97" i="3"/>
  <c r="N97" i="3"/>
  <c r="M97" i="3"/>
  <c r="L97" i="3"/>
  <c r="K97" i="3"/>
  <c r="J97" i="3"/>
  <c r="I97" i="3"/>
  <c r="H97" i="3"/>
  <c r="D97" i="3"/>
  <c r="B97" i="3"/>
  <c r="IF96" i="3"/>
  <c r="IG96" i="3" s="1"/>
  <c r="ID96" i="3"/>
  <c r="IE96" i="3" s="1"/>
  <c r="IB96" i="3"/>
  <c r="IC96" i="3" s="1"/>
  <c r="HZ96" i="3"/>
  <c r="IA96" i="3" s="1"/>
  <c r="HX96" i="3"/>
  <c r="HY96" i="3" s="1"/>
  <c r="HV96" i="3"/>
  <c r="HW96" i="3" s="1"/>
  <c r="HR96" i="3"/>
  <c r="HS96" i="3" s="1"/>
  <c r="HP96" i="3"/>
  <c r="HQ96" i="3" s="1"/>
  <c r="HN96" i="3"/>
  <c r="HO96" i="3" s="1"/>
  <c r="HL96" i="3"/>
  <c r="HM96" i="3" s="1"/>
  <c r="HJ96" i="3"/>
  <c r="HK96" i="3" s="1"/>
  <c r="HH96" i="3"/>
  <c r="HI96" i="3" s="1"/>
  <c r="HF96" i="3"/>
  <c r="HG96" i="3" s="1"/>
  <c r="HD96" i="3"/>
  <c r="HE96" i="3" s="1"/>
  <c r="HB96" i="3"/>
  <c r="HC96" i="3" s="1"/>
  <c r="HA96" i="3"/>
  <c r="GX96" i="3"/>
  <c r="GY96" i="3" s="1"/>
  <c r="GV96" i="3"/>
  <c r="GW96" i="3" s="1"/>
  <c r="GR96" i="3"/>
  <c r="GS96" i="3" s="1"/>
  <c r="GP96" i="3"/>
  <c r="GQ96" i="3" s="1"/>
  <c r="GL96" i="3"/>
  <c r="GM96" i="3" s="1"/>
  <c r="GJ96" i="3"/>
  <c r="GK96" i="3" s="1"/>
  <c r="GH96" i="3"/>
  <c r="GI96" i="3" s="1"/>
  <c r="GF96" i="3"/>
  <c r="GG96" i="3" s="1"/>
  <c r="GD96" i="3"/>
  <c r="GE96" i="3" s="1"/>
  <c r="GB96" i="3"/>
  <c r="GC96" i="3" s="1"/>
  <c r="FZ96" i="3"/>
  <c r="GA96" i="3" s="1"/>
  <c r="FX96" i="3"/>
  <c r="FY96" i="3" s="1"/>
  <c r="FV96" i="3"/>
  <c r="FW96" i="3" s="1"/>
  <c r="FT96" i="3"/>
  <c r="FU96" i="3" s="1"/>
  <c r="FR96" i="3"/>
  <c r="FS96" i="3" s="1"/>
  <c r="FP96" i="3"/>
  <c r="FQ96" i="3" s="1"/>
  <c r="FN96" i="3"/>
  <c r="FO96" i="3" s="1"/>
  <c r="FL96" i="3"/>
  <c r="FM96" i="3" s="1"/>
  <c r="FJ96" i="3"/>
  <c r="FK96" i="3" s="1"/>
  <c r="FI96" i="3"/>
  <c r="FD96" i="3"/>
  <c r="FE96" i="3" s="1"/>
  <c r="FA96" i="3"/>
  <c r="FB96" i="3" s="1"/>
  <c r="EY96" i="3"/>
  <c r="EZ96" i="3" s="1"/>
  <c r="EW96" i="3"/>
  <c r="EX96" i="3" s="1"/>
  <c r="EU96" i="3"/>
  <c r="EV96" i="3" s="1"/>
  <c r="ES96" i="3"/>
  <c r="ET96" i="3" s="1"/>
  <c r="EQ96" i="3"/>
  <c r="ER96" i="3" s="1"/>
  <c r="EM96" i="3"/>
  <c r="EN96" i="3" s="1"/>
  <c r="EK96" i="3"/>
  <c r="EL96" i="3" s="1"/>
  <c r="EI96" i="3"/>
  <c r="EJ96" i="3" s="1"/>
  <c r="EG96" i="3"/>
  <c r="EH96" i="3" s="1"/>
  <c r="EE96" i="3"/>
  <c r="EF96" i="3" s="1"/>
  <c r="EC96" i="3"/>
  <c r="ED96" i="3" s="1"/>
  <c r="EA96" i="3"/>
  <c r="EB96" i="3" s="1"/>
  <c r="DY96" i="3"/>
  <c r="DZ96" i="3" s="1"/>
  <c r="DW96" i="3"/>
  <c r="DX96" i="3" s="1"/>
  <c r="DV96" i="3"/>
  <c r="DS96" i="3"/>
  <c r="DT96" i="3" s="1"/>
  <c r="DQ96" i="3"/>
  <c r="DR96" i="3" s="1"/>
  <c r="DM96" i="3"/>
  <c r="DN96" i="3" s="1"/>
  <c r="DK96" i="3"/>
  <c r="DL96" i="3" s="1"/>
  <c r="DG96" i="3"/>
  <c r="DH96" i="3" s="1"/>
  <c r="DE96" i="3"/>
  <c r="DF96" i="3" s="1"/>
  <c r="DC96" i="3"/>
  <c r="DD96" i="3" s="1"/>
  <c r="DA96" i="3"/>
  <c r="DB96" i="3" s="1"/>
  <c r="CY96" i="3"/>
  <c r="CZ96" i="3" s="1"/>
  <c r="CW96" i="3"/>
  <c r="CX96" i="3" s="1"/>
  <c r="CU96" i="3"/>
  <c r="CV96" i="3" s="1"/>
  <c r="CS96" i="3"/>
  <c r="CT96" i="3" s="1"/>
  <c r="CQ96" i="3"/>
  <c r="CR96" i="3" s="1"/>
  <c r="CO96" i="3"/>
  <c r="CP96" i="3" s="1"/>
  <c r="CM96" i="3"/>
  <c r="CN96" i="3" s="1"/>
  <c r="CK96" i="3"/>
  <c r="CL96" i="3" s="1"/>
  <c r="CJ96" i="3"/>
  <c r="CE96" i="3"/>
  <c r="CF96" i="3" s="1"/>
  <c r="CB96" i="3"/>
  <c r="CC96" i="3" s="1"/>
  <c r="BT96" i="3"/>
  <c r="BU96" i="3" s="1"/>
  <c r="BR96" i="3"/>
  <c r="BS96" i="3" s="1"/>
  <c r="BP96" i="3"/>
  <c r="BQ96" i="3" s="1"/>
  <c r="BN96" i="3"/>
  <c r="BO96" i="3" s="1"/>
  <c r="BL96" i="3"/>
  <c r="BM96" i="3" s="1"/>
  <c r="BJ96" i="3"/>
  <c r="BK96" i="3" s="1"/>
  <c r="BH96" i="3"/>
  <c r="BI96" i="3" s="1"/>
  <c r="BF96" i="3"/>
  <c r="BG96" i="3" s="1"/>
  <c r="AE96" i="3"/>
  <c r="N96" i="3"/>
  <c r="M96" i="3"/>
  <c r="L96" i="3"/>
  <c r="K96" i="3"/>
  <c r="J96" i="3"/>
  <c r="I96" i="3"/>
  <c r="H96" i="3"/>
  <c r="D96" i="3"/>
  <c r="B96" i="3"/>
  <c r="IF95" i="3"/>
  <c r="IG95" i="3" s="1"/>
  <c r="ID95" i="3"/>
  <c r="IE95" i="3" s="1"/>
  <c r="IB95" i="3"/>
  <c r="IC95" i="3" s="1"/>
  <c r="HZ95" i="3"/>
  <c r="IA95" i="3" s="1"/>
  <c r="HX95" i="3"/>
  <c r="HY95" i="3" s="1"/>
  <c r="HV95" i="3"/>
  <c r="HW95" i="3" s="1"/>
  <c r="HR95" i="3"/>
  <c r="HS95" i="3" s="1"/>
  <c r="HP95" i="3"/>
  <c r="HQ95" i="3" s="1"/>
  <c r="HN95" i="3"/>
  <c r="HO95" i="3" s="1"/>
  <c r="HL95" i="3"/>
  <c r="HM95" i="3" s="1"/>
  <c r="HJ95" i="3"/>
  <c r="HK95" i="3" s="1"/>
  <c r="HH95" i="3"/>
  <c r="HI95" i="3" s="1"/>
  <c r="HF95" i="3"/>
  <c r="HG95" i="3" s="1"/>
  <c r="HD95" i="3"/>
  <c r="HE95" i="3" s="1"/>
  <c r="HB95" i="3"/>
  <c r="HC95" i="3" s="1"/>
  <c r="HA95" i="3"/>
  <c r="GX95" i="3"/>
  <c r="GY95" i="3" s="1"/>
  <c r="GV95" i="3"/>
  <c r="GW95" i="3" s="1"/>
  <c r="GR95" i="3"/>
  <c r="GS95" i="3" s="1"/>
  <c r="GP95" i="3"/>
  <c r="GQ95" i="3" s="1"/>
  <c r="GL95" i="3"/>
  <c r="GM95" i="3" s="1"/>
  <c r="GJ95" i="3"/>
  <c r="GK95" i="3" s="1"/>
  <c r="GH95" i="3"/>
  <c r="GI95" i="3" s="1"/>
  <c r="GF95" i="3"/>
  <c r="GG95" i="3" s="1"/>
  <c r="GD95" i="3"/>
  <c r="GE95" i="3" s="1"/>
  <c r="GB95" i="3"/>
  <c r="GC95" i="3" s="1"/>
  <c r="FZ95" i="3"/>
  <c r="GA95" i="3" s="1"/>
  <c r="FX95" i="3"/>
  <c r="FY95" i="3" s="1"/>
  <c r="FV95" i="3"/>
  <c r="FW95" i="3" s="1"/>
  <c r="FT95" i="3"/>
  <c r="FU95" i="3" s="1"/>
  <c r="FR95" i="3"/>
  <c r="FS95" i="3" s="1"/>
  <c r="FP95" i="3"/>
  <c r="FQ95" i="3" s="1"/>
  <c r="FN95" i="3"/>
  <c r="FO95" i="3" s="1"/>
  <c r="FL95" i="3"/>
  <c r="FM95" i="3" s="1"/>
  <c r="FJ95" i="3"/>
  <c r="FK95" i="3" s="1"/>
  <c r="FI95" i="3"/>
  <c r="FD95" i="3"/>
  <c r="FE95" i="3" s="1"/>
  <c r="FA95" i="3"/>
  <c r="FB95" i="3" s="1"/>
  <c r="EY95" i="3"/>
  <c r="EZ95" i="3" s="1"/>
  <c r="EW95" i="3"/>
  <c r="EX95" i="3" s="1"/>
  <c r="EU95" i="3"/>
  <c r="EV95" i="3" s="1"/>
  <c r="ES95" i="3"/>
  <c r="ET95" i="3" s="1"/>
  <c r="EQ95" i="3"/>
  <c r="ER95" i="3" s="1"/>
  <c r="EM95" i="3"/>
  <c r="EN95" i="3" s="1"/>
  <c r="EK95" i="3"/>
  <c r="EL95" i="3" s="1"/>
  <c r="EI95" i="3"/>
  <c r="EJ95" i="3" s="1"/>
  <c r="EG95" i="3"/>
  <c r="EH95" i="3" s="1"/>
  <c r="EE95" i="3"/>
  <c r="EF95" i="3" s="1"/>
  <c r="EC95" i="3"/>
  <c r="ED95" i="3" s="1"/>
  <c r="EA95" i="3"/>
  <c r="EB95" i="3" s="1"/>
  <c r="DY95" i="3"/>
  <c r="DZ95" i="3" s="1"/>
  <c r="DW95" i="3"/>
  <c r="DX95" i="3" s="1"/>
  <c r="DV95" i="3"/>
  <c r="DS95" i="3"/>
  <c r="DT95" i="3" s="1"/>
  <c r="DQ95" i="3"/>
  <c r="DR95" i="3" s="1"/>
  <c r="DM95" i="3"/>
  <c r="DN95" i="3" s="1"/>
  <c r="DK95" i="3"/>
  <c r="DL95" i="3" s="1"/>
  <c r="DG95" i="3"/>
  <c r="DH95" i="3" s="1"/>
  <c r="DE95" i="3"/>
  <c r="DF95" i="3" s="1"/>
  <c r="DC95" i="3"/>
  <c r="DD95" i="3" s="1"/>
  <c r="DA95" i="3"/>
  <c r="DB95" i="3" s="1"/>
  <c r="CY95" i="3"/>
  <c r="CZ95" i="3" s="1"/>
  <c r="CW95" i="3"/>
  <c r="CX95" i="3" s="1"/>
  <c r="CU95" i="3"/>
  <c r="CV95" i="3" s="1"/>
  <c r="CS95" i="3"/>
  <c r="CT95" i="3" s="1"/>
  <c r="CQ95" i="3"/>
  <c r="CR95" i="3" s="1"/>
  <c r="CO95" i="3"/>
  <c r="CP95" i="3" s="1"/>
  <c r="CM95" i="3"/>
  <c r="CN95" i="3" s="1"/>
  <c r="CK95" i="3"/>
  <c r="CL95" i="3" s="1"/>
  <c r="CJ95" i="3"/>
  <c r="CE95" i="3"/>
  <c r="CF95" i="3" s="1"/>
  <c r="CB95" i="3"/>
  <c r="CC95" i="3" s="1"/>
  <c r="BT95" i="3"/>
  <c r="BU95" i="3" s="1"/>
  <c r="BR95" i="3"/>
  <c r="BS95" i="3" s="1"/>
  <c r="BP95" i="3"/>
  <c r="BQ95" i="3" s="1"/>
  <c r="BN95" i="3"/>
  <c r="BO95" i="3" s="1"/>
  <c r="BL95" i="3"/>
  <c r="BM95" i="3" s="1"/>
  <c r="BJ95" i="3"/>
  <c r="BK95" i="3" s="1"/>
  <c r="BH95" i="3"/>
  <c r="BI95" i="3" s="1"/>
  <c r="BF95" i="3"/>
  <c r="BG95" i="3" s="1"/>
  <c r="AE95" i="3"/>
  <c r="N95" i="3"/>
  <c r="M95" i="3"/>
  <c r="L95" i="3"/>
  <c r="K95" i="3"/>
  <c r="J95" i="3"/>
  <c r="I95" i="3"/>
  <c r="H95" i="3"/>
  <c r="D95" i="3"/>
  <c r="B95" i="3"/>
  <c r="IF94" i="3"/>
  <c r="IG94" i="3" s="1"/>
  <c r="ID94" i="3"/>
  <c r="IE94" i="3" s="1"/>
  <c r="IB94" i="3"/>
  <c r="IC94" i="3" s="1"/>
  <c r="HZ94" i="3"/>
  <c r="IA94" i="3" s="1"/>
  <c r="HX94" i="3"/>
  <c r="HY94" i="3" s="1"/>
  <c r="HV94" i="3"/>
  <c r="HW94" i="3" s="1"/>
  <c r="HR94" i="3"/>
  <c r="HS94" i="3" s="1"/>
  <c r="HP94" i="3"/>
  <c r="HQ94" i="3" s="1"/>
  <c r="HN94" i="3"/>
  <c r="HO94" i="3" s="1"/>
  <c r="HL94" i="3"/>
  <c r="HM94" i="3" s="1"/>
  <c r="HJ94" i="3"/>
  <c r="HK94" i="3" s="1"/>
  <c r="HH94" i="3"/>
  <c r="HI94" i="3" s="1"/>
  <c r="HF94" i="3"/>
  <c r="HG94" i="3" s="1"/>
  <c r="HD94" i="3"/>
  <c r="HE94" i="3" s="1"/>
  <c r="HB94" i="3"/>
  <c r="HC94" i="3" s="1"/>
  <c r="HA94" i="3"/>
  <c r="GX94" i="3"/>
  <c r="GY94" i="3" s="1"/>
  <c r="GV94" i="3"/>
  <c r="GW94" i="3" s="1"/>
  <c r="GR94" i="3"/>
  <c r="GS94" i="3" s="1"/>
  <c r="GP94" i="3"/>
  <c r="GQ94" i="3" s="1"/>
  <c r="GL94" i="3"/>
  <c r="GM94" i="3" s="1"/>
  <c r="GJ94" i="3"/>
  <c r="GK94" i="3" s="1"/>
  <c r="GH94" i="3"/>
  <c r="GI94" i="3" s="1"/>
  <c r="GF94" i="3"/>
  <c r="GG94" i="3" s="1"/>
  <c r="GD94" i="3"/>
  <c r="GE94" i="3" s="1"/>
  <c r="GB94" i="3"/>
  <c r="GC94" i="3" s="1"/>
  <c r="FZ94" i="3"/>
  <c r="GA94" i="3" s="1"/>
  <c r="FX94" i="3"/>
  <c r="FY94" i="3" s="1"/>
  <c r="FV94" i="3"/>
  <c r="FW94" i="3" s="1"/>
  <c r="FT94" i="3"/>
  <c r="FU94" i="3" s="1"/>
  <c r="FR94" i="3"/>
  <c r="FS94" i="3" s="1"/>
  <c r="FP94" i="3"/>
  <c r="FQ94" i="3" s="1"/>
  <c r="FN94" i="3"/>
  <c r="FO94" i="3" s="1"/>
  <c r="FL94" i="3"/>
  <c r="FM94" i="3" s="1"/>
  <c r="FJ94" i="3"/>
  <c r="FK94" i="3" s="1"/>
  <c r="FI94" i="3"/>
  <c r="FD94" i="3"/>
  <c r="FE94" i="3" s="1"/>
  <c r="FA94" i="3"/>
  <c r="FB94" i="3" s="1"/>
  <c r="EY94" i="3"/>
  <c r="EZ94" i="3" s="1"/>
  <c r="EW94" i="3"/>
  <c r="EX94" i="3" s="1"/>
  <c r="EU94" i="3"/>
  <c r="EV94" i="3" s="1"/>
  <c r="ES94" i="3"/>
  <c r="ET94" i="3" s="1"/>
  <c r="EQ94" i="3"/>
  <c r="ER94" i="3" s="1"/>
  <c r="EM94" i="3"/>
  <c r="EN94" i="3" s="1"/>
  <c r="EK94" i="3"/>
  <c r="EL94" i="3" s="1"/>
  <c r="EI94" i="3"/>
  <c r="EJ94" i="3" s="1"/>
  <c r="EG94" i="3"/>
  <c r="EH94" i="3" s="1"/>
  <c r="EE94" i="3"/>
  <c r="EF94" i="3" s="1"/>
  <c r="EC94" i="3"/>
  <c r="ED94" i="3" s="1"/>
  <c r="EA94" i="3"/>
  <c r="EB94" i="3" s="1"/>
  <c r="DY94" i="3"/>
  <c r="DZ94" i="3" s="1"/>
  <c r="DW94" i="3"/>
  <c r="DX94" i="3" s="1"/>
  <c r="DV94" i="3"/>
  <c r="DS94" i="3"/>
  <c r="DT94" i="3" s="1"/>
  <c r="DQ94" i="3"/>
  <c r="DR94" i="3" s="1"/>
  <c r="DM94" i="3"/>
  <c r="DN94" i="3" s="1"/>
  <c r="DK94" i="3"/>
  <c r="DL94" i="3" s="1"/>
  <c r="DG94" i="3"/>
  <c r="DH94" i="3" s="1"/>
  <c r="DE94" i="3"/>
  <c r="DF94" i="3" s="1"/>
  <c r="DC94" i="3"/>
  <c r="DD94" i="3" s="1"/>
  <c r="DA94" i="3"/>
  <c r="DB94" i="3" s="1"/>
  <c r="CY94" i="3"/>
  <c r="CZ94" i="3" s="1"/>
  <c r="CW94" i="3"/>
  <c r="CX94" i="3" s="1"/>
  <c r="CU94" i="3"/>
  <c r="CV94" i="3" s="1"/>
  <c r="CS94" i="3"/>
  <c r="CT94" i="3" s="1"/>
  <c r="CQ94" i="3"/>
  <c r="CR94" i="3" s="1"/>
  <c r="CO94" i="3"/>
  <c r="CP94" i="3" s="1"/>
  <c r="CM94" i="3"/>
  <c r="CN94" i="3" s="1"/>
  <c r="CK94" i="3"/>
  <c r="CL94" i="3" s="1"/>
  <c r="CJ94" i="3"/>
  <c r="CE94" i="3"/>
  <c r="CF94" i="3" s="1"/>
  <c r="CB94" i="3"/>
  <c r="CC94" i="3" s="1"/>
  <c r="BT94" i="3"/>
  <c r="BU94" i="3" s="1"/>
  <c r="BR94" i="3"/>
  <c r="BS94" i="3" s="1"/>
  <c r="BP94" i="3"/>
  <c r="BQ94" i="3" s="1"/>
  <c r="BN94" i="3"/>
  <c r="BO94" i="3" s="1"/>
  <c r="BL94" i="3"/>
  <c r="BM94" i="3" s="1"/>
  <c r="BJ94" i="3"/>
  <c r="BK94" i="3" s="1"/>
  <c r="BH94" i="3"/>
  <c r="BI94" i="3" s="1"/>
  <c r="BF94" i="3"/>
  <c r="BG94" i="3" s="1"/>
  <c r="AE94" i="3"/>
  <c r="N94" i="3"/>
  <c r="M94" i="3"/>
  <c r="L94" i="3"/>
  <c r="K94" i="3"/>
  <c r="J94" i="3"/>
  <c r="I94" i="3"/>
  <c r="H94" i="3"/>
  <c r="D94" i="3"/>
  <c r="B94" i="3"/>
  <c r="IF93" i="3"/>
  <c r="IG93" i="3" s="1"/>
  <c r="ID93" i="3"/>
  <c r="IE93" i="3" s="1"/>
  <c r="IB93" i="3"/>
  <c r="IC93" i="3" s="1"/>
  <c r="HZ93" i="3"/>
  <c r="IA93" i="3" s="1"/>
  <c r="HX93" i="3"/>
  <c r="HY93" i="3" s="1"/>
  <c r="HV93" i="3"/>
  <c r="HW93" i="3" s="1"/>
  <c r="HR93" i="3"/>
  <c r="HS93" i="3" s="1"/>
  <c r="HP93" i="3"/>
  <c r="HQ93" i="3" s="1"/>
  <c r="HN93" i="3"/>
  <c r="HO93" i="3" s="1"/>
  <c r="HL93" i="3"/>
  <c r="HM93" i="3" s="1"/>
  <c r="HJ93" i="3"/>
  <c r="HK93" i="3" s="1"/>
  <c r="HH93" i="3"/>
  <c r="HI93" i="3" s="1"/>
  <c r="HF93" i="3"/>
  <c r="HG93" i="3" s="1"/>
  <c r="HD93" i="3"/>
  <c r="HE93" i="3" s="1"/>
  <c r="HB93" i="3"/>
  <c r="HC93" i="3" s="1"/>
  <c r="HA93" i="3"/>
  <c r="GX93" i="3"/>
  <c r="GY93" i="3" s="1"/>
  <c r="GV93" i="3"/>
  <c r="GW93" i="3" s="1"/>
  <c r="GR93" i="3"/>
  <c r="GS93" i="3" s="1"/>
  <c r="GP93" i="3"/>
  <c r="GQ93" i="3" s="1"/>
  <c r="GL93" i="3"/>
  <c r="GM93" i="3" s="1"/>
  <c r="GJ93" i="3"/>
  <c r="GK93" i="3" s="1"/>
  <c r="GH93" i="3"/>
  <c r="GI93" i="3" s="1"/>
  <c r="GF93" i="3"/>
  <c r="GG93" i="3" s="1"/>
  <c r="GD93" i="3"/>
  <c r="GE93" i="3" s="1"/>
  <c r="GB93" i="3"/>
  <c r="GC93" i="3" s="1"/>
  <c r="FZ93" i="3"/>
  <c r="GA93" i="3" s="1"/>
  <c r="FX93" i="3"/>
  <c r="FY93" i="3" s="1"/>
  <c r="FV93" i="3"/>
  <c r="FW93" i="3" s="1"/>
  <c r="FT93" i="3"/>
  <c r="FU93" i="3" s="1"/>
  <c r="FR93" i="3"/>
  <c r="FS93" i="3" s="1"/>
  <c r="FP93" i="3"/>
  <c r="FQ93" i="3" s="1"/>
  <c r="FN93" i="3"/>
  <c r="FO93" i="3" s="1"/>
  <c r="FL93" i="3"/>
  <c r="FM93" i="3" s="1"/>
  <c r="FJ93" i="3"/>
  <c r="FK93" i="3" s="1"/>
  <c r="FI93" i="3"/>
  <c r="FD93" i="3"/>
  <c r="FE93" i="3" s="1"/>
  <c r="FA93" i="3"/>
  <c r="FB93" i="3" s="1"/>
  <c r="EY93" i="3"/>
  <c r="EZ93" i="3" s="1"/>
  <c r="EW93" i="3"/>
  <c r="EX93" i="3" s="1"/>
  <c r="EU93" i="3"/>
  <c r="EV93" i="3" s="1"/>
  <c r="ES93" i="3"/>
  <c r="ET93" i="3" s="1"/>
  <c r="EQ93" i="3"/>
  <c r="ER93" i="3" s="1"/>
  <c r="EM93" i="3"/>
  <c r="EN93" i="3" s="1"/>
  <c r="EK93" i="3"/>
  <c r="EL93" i="3" s="1"/>
  <c r="EI93" i="3"/>
  <c r="EJ93" i="3" s="1"/>
  <c r="EG93" i="3"/>
  <c r="EH93" i="3" s="1"/>
  <c r="EE93" i="3"/>
  <c r="EF93" i="3" s="1"/>
  <c r="EC93" i="3"/>
  <c r="ED93" i="3" s="1"/>
  <c r="EA93" i="3"/>
  <c r="EB93" i="3" s="1"/>
  <c r="DY93" i="3"/>
  <c r="DZ93" i="3" s="1"/>
  <c r="DW93" i="3"/>
  <c r="DX93" i="3" s="1"/>
  <c r="DV93" i="3"/>
  <c r="DS93" i="3"/>
  <c r="DT93" i="3" s="1"/>
  <c r="DQ93" i="3"/>
  <c r="DR93" i="3" s="1"/>
  <c r="DM93" i="3"/>
  <c r="DN93" i="3" s="1"/>
  <c r="DK93" i="3"/>
  <c r="DL93" i="3" s="1"/>
  <c r="DG93" i="3"/>
  <c r="DH93" i="3" s="1"/>
  <c r="DE93" i="3"/>
  <c r="DF93" i="3" s="1"/>
  <c r="DC93" i="3"/>
  <c r="DD93" i="3" s="1"/>
  <c r="DA93" i="3"/>
  <c r="DB93" i="3" s="1"/>
  <c r="CY93" i="3"/>
  <c r="CZ93" i="3" s="1"/>
  <c r="CW93" i="3"/>
  <c r="CX93" i="3" s="1"/>
  <c r="CU93" i="3"/>
  <c r="CV93" i="3" s="1"/>
  <c r="CS93" i="3"/>
  <c r="CT93" i="3" s="1"/>
  <c r="CQ93" i="3"/>
  <c r="CR93" i="3" s="1"/>
  <c r="CO93" i="3"/>
  <c r="CP93" i="3" s="1"/>
  <c r="CM93" i="3"/>
  <c r="CN93" i="3" s="1"/>
  <c r="CK93" i="3"/>
  <c r="CL93" i="3" s="1"/>
  <c r="CJ93" i="3"/>
  <c r="CE93" i="3"/>
  <c r="CF93" i="3" s="1"/>
  <c r="CB93" i="3"/>
  <c r="CC93" i="3" s="1"/>
  <c r="BT93" i="3"/>
  <c r="BU93" i="3" s="1"/>
  <c r="BR93" i="3"/>
  <c r="BS93" i="3" s="1"/>
  <c r="BP93" i="3"/>
  <c r="BQ93" i="3" s="1"/>
  <c r="BN93" i="3"/>
  <c r="BO93" i="3" s="1"/>
  <c r="BL93" i="3"/>
  <c r="BM93" i="3" s="1"/>
  <c r="BJ93" i="3"/>
  <c r="BK93" i="3" s="1"/>
  <c r="BH93" i="3"/>
  <c r="BI93" i="3" s="1"/>
  <c r="BF93" i="3"/>
  <c r="BG93" i="3" s="1"/>
  <c r="AE93" i="3"/>
  <c r="N93" i="3"/>
  <c r="M93" i="3"/>
  <c r="L93" i="3"/>
  <c r="K93" i="3"/>
  <c r="J93" i="3"/>
  <c r="I93" i="3"/>
  <c r="H93" i="3"/>
  <c r="D93" i="3"/>
  <c r="B93" i="3"/>
  <c r="IF92" i="3"/>
  <c r="IG92" i="3" s="1"/>
  <c r="ID92" i="3"/>
  <c r="IE92" i="3" s="1"/>
  <c r="IB92" i="3"/>
  <c r="IC92" i="3" s="1"/>
  <c r="HZ92" i="3"/>
  <c r="IA92" i="3" s="1"/>
  <c r="HX92" i="3"/>
  <c r="HY92" i="3" s="1"/>
  <c r="HV92" i="3"/>
  <c r="HW92" i="3" s="1"/>
  <c r="HR92" i="3"/>
  <c r="HS92" i="3" s="1"/>
  <c r="HP92" i="3"/>
  <c r="HQ92" i="3" s="1"/>
  <c r="HN92" i="3"/>
  <c r="HO92" i="3" s="1"/>
  <c r="HL92" i="3"/>
  <c r="HM92" i="3" s="1"/>
  <c r="HJ92" i="3"/>
  <c r="HK92" i="3" s="1"/>
  <c r="HH92" i="3"/>
  <c r="HI92" i="3" s="1"/>
  <c r="HF92" i="3"/>
  <c r="HG92" i="3" s="1"/>
  <c r="HD92" i="3"/>
  <c r="HE92" i="3" s="1"/>
  <c r="HB92" i="3"/>
  <c r="HC92" i="3" s="1"/>
  <c r="HA92" i="3"/>
  <c r="GX92" i="3"/>
  <c r="GY92" i="3" s="1"/>
  <c r="GV92" i="3"/>
  <c r="GW92" i="3" s="1"/>
  <c r="GR92" i="3"/>
  <c r="GS92" i="3" s="1"/>
  <c r="GP92" i="3"/>
  <c r="GQ92" i="3" s="1"/>
  <c r="GL92" i="3"/>
  <c r="GM92" i="3" s="1"/>
  <c r="GJ92" i="3"/>
  <c r="GK92" i="3" s="1"/>
  <c r="GH92" i="3"/>
  <c r="GI92" i="3" s="1"/>
  <c r="GF92" i="3"/>
  <c r="GG92" i="3" s="1"/>
  <c r="GD92" i="3"/>
  <c r="GE92" i="3" s="1"/>
  <c r="GB92" i="3"/>
  <c r="GC92" i="3" s="1"/>
  <c r="FZ92" i="3"/>
  <c r="GA92" i="3" s="1"/>
  <c r="FX92" i="3"/>
  <c r="FY92" i="3" s="1"/>
  <c r="FV92" i="3"/>
  <c r="FW92" i="3" s="1"/>
  <c r="FT92" i="3"/>
  <c r="FU92" i="3" s="1"/>
  <c r="FR92" i="3"/>
  <c r="FS92" i="3" s="1"/>
  <c r="FP92" i="3"/>
  <c r="FQ92" i="3" s="1"/>
  <c r="FN92" i="3"/>
  <c r="FO92" i="3" s="1"/>
  <c r="FL92" i="3"/>
  <c r="FM92" i="3" s="1"/>
  <c r="FJ92" i="3"/>
  <c r="FK92" i="3" s="1"/>
  <c r="FI92" i="3"/>
  <c r="FD92" i="3"/>
  <c r="FE92" i="3" s="1"/>
  <c r="FA92" i="3"/>
  <c r="FB92" i="3" s="1"/>
  <c r="EY92" i="3"/>
  <c r="EZ92" i="3" s="1"/>
  <c r="EW92" i="3"/>
  <c r="EX92" i="3" s="1"/>
  <c r="EU92" i="3"/>
  <c r="EV92" i="3" s="1"/>
  <c r="ES92" i="3"/>
  <c r="ET92" i="3" s="1"/>
  <c r="EQ92" i="3"/>
  <c r="ER92" i="3" s="1"/>
  <c r="EM92" i="3"/>
  <c r="EN92" i="3" s="1"/>
  <c r="EK92" i="3"/>
  <c r="EL92" i="3" s="1"/>
  <c r="EI92" i="3"/>
  <c r="EJ92" i="3" s="1"/>
  <c r="EG92" i="3"/>
  <c r="EH92" i="3" s="1"/>
  <c r="EE92" i="3"/>
  <c r="EF92" i="3" s="1"/>
  <c r="EC92" i="3"/>
  <c r="ED92" i="3" s="1"/>
  <c r="EA92" i="3"/>
  <c r="EB92" i="3" s="1"/>
  <c r="DY92" i="3"/>
  <c r="DZ92" i="3" s="1"/>
  <c r="DW92" i="3"/>
  <c r="DX92" i="3" s="1"/>
  <c r="DV92" i="3"/>
  <c r="DS92" i="3"/>
  <c r="DT92" i="3" s="1"/>
  <c r="DQ92" i="3"/>
  <c r="DR92" i="3" s="1"/>
  <c r="DM92" i="3"/>
  <c r="DN92" i="3" s="1"/>
  <c r="DK92" i="3"/>
  <c r="DL92" i="3" s="1"/>
  <c r="DG92" i="3"/>
  <c r="DH92" i="3" s="1"/>
  <c r="DE92" i="3"/>
  <c r="DF92" i="3" s="1"/>
  <c r="DC92" i="3"/>
  <c r="DD92" i="3" s="1"/>
  <c r="DA92" i="3"/>
  <c r="DB92" i="3" s="1"/>
  <c r="CY92" i="3"/>
  <c r="CZ92" i="3" s="1"/>
  <c r="CW92" i="3"/>
  <c r="CX92" i="3" s="1"/>
  <c r="CU92" i="3"/>
  <c r="CV92" i="3" s="1"/>
  <c r="CS92" i="3"/>
  <c r="CT92" i="3" s="1"/>
  <c r="CQ92" i="3"/>
  <c r="CR92" i="3" s="1"/>
  <c r="CO92" i="3"/>
  <c r="CP92" i="3" s="1"/>
  <c r="CM92" i="3"/>
  <c r="CN92" i="3" s="1"/>
  <c r="CK92" i="3"/>
  <c r="CL92" i="3" s="1"/>
  <c r="CJ92" i="3"/>
  <c r="CE92" i="3"/>
  <c r="CF92" i="3" s="1"/>
  <c r="CB92" i="3"/>
  <c r="CC92" i="3" s="1"/>
  <c r="BT92" i="3"/>
  <c r="BU92" i="3" s="1"/>
  <c r="BR92" i="3"/>
  <c r="BS92" i="3" s="1"/>
  <c r="BP92" i="3"/>
  <c r="BQ92" i="3" s="1"/>
  <c r="BN92" i="3"/>
  <c r="BO92" i="3" s="1"/>
  <c r="BL92" i="3"/>
  <c r="BM92" i="3" s="1"/>
  <c r="BJ92" i="3"/>
  <c r="BK92" i="3" s="1"/>
  <c r="BH92" i="3"/>
  <c r="BI92" i="3" s="1"/>
  <c r="BF92" i="3"/>
  <c r="BG92" i="3" s="1"/>
  <c r="AE92" i="3"/>
  <c r="N92" i="3"/>
  <c r="M92" i="3"/>
  <c r="L92" i="3"/>
  <c r="K92" i="3"/>
  <c r="J92" i="3"/>
  <c r="I92" i="3"/>
  <c r="H92" i="3"/>
  <c r="D92" i="3"/>
  <c r="B92" i="3"/>
  <c r="IF91" i="3"/>
  <c r="IG91" i="3" s="1"/>
  <c r="ID91" i="3"/>
  <c r="IE91" i="3" s="1"/>
  <c r="IB91" i="3"/>
  <c r="IC91" i="3" s="1"/>
  <c r="HZ91" i="3"/>
  <c r="IA91" i="3" s="1"/>
  <c r="HX91" i="3"/>
  <c r="HY91" i="3" s="1"/>
  <c r="HV91" i="3"/>
  <c r="HW91" i="3" s="1"/>
  <c r="HR91" i="3"/>
  <c r="HS91" i="3" s="1"/>
  <c r="HP91" i="3"/>
  <c r="HQ91" i="3" s="1"/>
  <c r="HN91" i="3"/>
  <c r="HO91" i="3" s="1"/>
  <c r="HL91" i="3"/>
  <c r="HM91" i="3" s="1"/>
  <c r="HJ91" i="3"/>
  <c r="HK91" i="3" s="1"/>
  <c r="HH91" i="3"/>
  <c r="HI91" i="3" s="1"/>
  <c r="HF91" i="3"/>
  <c r="HG91" i="3" s="1"/>
  <c r="HD91" i="3"/>
  <c r="HE91" i="3" s="1"/>
  <c r="HB91" i="3"/>
  <c r="HC91" i="3" s="1"/>
  <c r="HA91" i="3"/>
  <c r="GX91" i="3"/>
  <c r="GY91" i="3" s="1"/>
  <c r="GV91" i="3"/>
  <c r="GW91" i="3" s="1"/>
  <c r="GR91" i="3"/>
  <c r="GS91" i="3" s="1"/>
  <c r="GP91" i="3"/>
  <c r="GQ91" i="3" s="1"/>
  <c r="GL91" i="3"/>
  <c r="GM91" i="3" s="1"/>
  <c r="GJ91" i="3"/>
  <c r="GK91" i="3" s="1"/>
  <c r="GH91" i="3"/>
  <c r="GI91" i="3" s="1"/>
  <c r="GF91" i="3"/>
  <c r="GG91" i="3" s="1"/>
  <c r="GD91" i="3"/>
  <c r="GE91" i="3" s="1"/>
  <c r="GB91" i="3"/>
  <c r="GC91" i="3" s="1"/>
  <c r="FZ91" i="3"/>
  <c r="GA91" i="3" s="1"/>
  <c r="FX91" i="3"/>
  <c r="FY91" i="3" s="1"/>
  <c r="FV91" i="3"/>
  <c r="FW91" i="3" s="1"/>
  <c r="FT91" i="3"/>
  <c r="FU91" i="3" s="1"/>
  <c r="FR91" i="3"/>
  <c r="FS91" i="3" s="1"/>
  <c r="FP91" i="3"/>
  <c r="FQ91" i="3" s="1"/>
  <c r="FN91" i="3"/>
  <c r="FO91" i="3" s="1"/>
  <c r="FL91" i="3"/>
  <c r="FM91" i="3" s="1"/>
  <c r="FJ91" i="3"/>
  <c r="FK91" i="3" s="1"/>
  <c r="FI91" i="3"/>
  <c r="FD91" i="3"/>
  <c r="FE91" i="3" s="1"/>
  <c r="FA91" i="3"/>
  <c r="FB91" i="3" s="1"/>
  <c r="EY91" i="3"/>
  <c r="EZ91" i="3" s="1"/>
  <c r="EW91" i="3"/>
  <c r="EX91" i="3" s="1"/>
  <c r="EU91" i="3"/>
  <c r="EV91" i="3" s="1"/>
  <c r="ES91" i="3"/>
  <c r="ET91" i="3" s="1"/>
  <c r="EQ91" i="3"/>
  <c r="ER91" i="3" s="1"/>
  <c r="EM91" i="3"/>
  <c r="EN91" i="3" s="1"/>
  <c r="EK91" i="3"/>
  <c r="EL91" i="3" s="1"/>
  <c r="EI91" i="3"/>
  <c r="EJ91" i="3" s="1"/>
  <c r="EG91" i="3"/>
  <c r="EH91" i="3" s="1"/>
  <c r="EE91" i="3"/>
  <c r="EF91" i="3" s="1"/>
  <c r="EC91" i="3"/>
  <c r="ED91" i="3" s="1"/>
  <c r="EA91" i="3"/>
  <c r="EB91" i="3" s="1"/>
  <c r="DY91" i="3"/>
  <c r="DZ91" i="3" s="1"/>
  <c r="DW91" i="3"/>
  <c r="DX91" i="3" s="1"/>
  <c r="DV91" i="3"/>
  <c r="DS91" i="3"/>
  <c r="DT91" i="3" s="1"/>
  <c r="DQ91" i="3"/>
  <c r="DR91" i="3" s="1"/>
  <c r="DM91" i="3"/>
  <c r="DN91" i="3" s="1"/>
  <c r="DK91" i="3"/>
  <c r="DL91" i="3" s="1"/>
  <c r="DG91" i="3"/>
  <c r="DH91" i="3" s="1"/>
  <c r="DE91" i="3"/>
  <c r="DF91" i="3" s="1"/>
  <c r="DC91" i="3"/>
  <c r="DD91" i="3" s="1"/>
  <c r="DA91" i="3"/>
  <c r="DB91" i="3" s="1"/>
  <c r="CY91" i="3"/>
  <c r="CZ91" i="3" s="1"/>
  <c r="CW91" i="3"/>
  <c r="CX91" i="3" s="1"/>
  <c r="CU91" i="3"/>
  <c r="CV91" i="3" s="1"/>
  <c r="CS91" i="3"/>
  <c r="CT91" i="3" s="1"/>
  <c r="CQ91" i="3"/>
  <c r="CR91" i="3" s="1"/>
  <c r="CO91" i="3"/>
  <c r="CP91" i="3" s="1"/>
  <c r="CM91" i="3"/>
  <c r="CN91" i="3" s="1"/>
  <c r="CK91" i="3"/>
  <c r="CL91" i="3" s="1"/>
  <c r="CJ91" i="3"/>
  <c r="CE91" i="3"/>
  <c r="CF91" i="3" s="1"/>
  <c r="CB91" i="3"/>
  <c r="CC91" i="3" s="1"/>
  <c r="BT91" i="3"/>
  <c r="BU91" i="3" s="1"/>
  <c r="BR91" i="3"/>
  <c r="BS91" i="3" s="1"/>
  <c r="BP91" i="3"/>
  <c r="BQ91" i="3" s="1"/>
  <c r="BN91" i="3"/>
  <c r="BO91" i="3" s="1"/>
  <c r="BL91" i="3"/>
  <c r="BM91" i="3" s="1"/>
  <c r="BJ91" i="3"/>
  <c r="BK91" i="3" s="1"/>
  <c r="BH91" i="3"/>
  <c r="BI91" i="3" s="1"/>
  <c r="BF91" i="3"/>
  <c r="BG91" i="3" s="1"/>
  <c r="AE91" i="3"/>
  <c r="N91" i="3"/>
  <c r="M91" i="3"/>
  <c r="L91" i="3"/>
  <c r="K91" i="3"/>
  <c r="J91" i="3"/>
  <c r="I91" i="3"/>
  <c r="H91" i="3"/>
  <c r="D91" i="3"/>
  <c r="B91" i="3"/>
  <c r="IF90" i="3"/>
  <c r="IG90" i="3" s="1"/>
  <c r="ID90" i="3"/>
  <c r="IE90" i="3" s="1"/>
  <c r="IB90" i="3"/>
  <c r="IC90" i="3" s="1"/>
  <c r="HZ90" i="3"/>
  <c r="IA90" i="3" s="1"/>
  <c r="HX90" i="3"/>
  <c r="HY90" i="3" s="1"/>
  <c r="HV90" i="3"/>
  <c r="HW90" i="3" s="1"/>
  <c r="HR90" i="3"/>
  <c r="HS90" i="3" s="1"/>
  <c r="HP90" i="3"/>
  <c r="HQ90" i="3" s="1"/>
  <c r="HN90" i="3"/>
  <c r="HO90" i="3" s="1"/>
  <c r="HL90" i="3"/>
  <c r="HM90" i="3" s="1"/>
  <c r="HJ90" i="3"/>
  <c r="HK90" i="3" s="1"/>
  <c r="HH90" i="3"/>
  <c r="HI90" i="3" s="1"/>
  <c r="HF90" i="3"/>
  <c r="HG90" i="3" s="1"/>
  <c r="HD90" i="3"/>
  <c r="HE90" i="3" s="1"/>
  <c r="HB90" i="3"/>
  <c r="HC90" i="3" s="1"/>
  <c r="HA90" i="3"/>
  <c r="GX90" i="3"/>
  <c r="GY90" i="3" s="1"/>
  <c r="GV90" i="3"/>
  <c r="GW90" i="3" s="1"/>
  <c r="GR90" i="3"/>
  <c r="GS90" i="3" s="1"/>
  <c r="GP90" i="3"/>
  <c r="GQ90" i="3" s="1"/>
  <c r="GL90" i="3"/>
  <c r="GM90" i="3" s="1"/>
  <c r="GJ90" i="3"/>
  <c r="GK90" i="3" s="1"/>
  <c r="GH90" i="3"/>
  <c r="GI90" i="3" s="1"/>
  <c r="GF90" i="3"/>
  <c r="GG90" i="3" s="1"/>
  <c r="GD90" i="3"/>
  <c r="GE90" i="3" s="1"/>
  <c r="GB90" i="3"/>
  <c r="GC90" i="3" s="1"/>
  <c r="FZ90" i="3"/>
  <c r="GA90" i="3" s="1"/>
  <c r="FX90" i="3"/>
  <c r="FY90" i="3" s="1"/>
  <c r="FV90" i="3"/>
  <c r="FW90" i="3" s="1"/>
  <c r="FT90" i="3"/>
  <c r="FU90" i="3" s="1"/>
  <c r="FR90" i="3"/>
  <c r="FS90" i="3" s="1"/>
  <c r="FP90" i="3"/>
  <c r="FQ90" i="3" s="1"/>
  <c r="FN90" i="3"/>
  <c r="FO90" i="3" s="1"/>
  <c r="FL90" i="3"/>
  <c r="FM90" i="3" s="1"/>
  <c r="FJ90" i="3"/>
  <c r="FK90" i="3" s="1"/>
  <c r="FI90" i="3"/>
  <c r="FD90" i="3"/>
  <c r="FE90" i="3" s="1"/>
  <c r="FA90" i="3"/>
  <c r="FB90" i="3" s="1"/>
  <c r="EY90" i="3"/>
  <c r="EZ90" i="3" s="1"/>
  <c r="EW90" i="3"/>
  <c r="EX90" i="3" s="1"/>
  <c r="EU90" i="3"/>
  <c r="EV90" i="3" s="1"/>
  <c r="ES90" i="3"/>
  <c r="ET90" i="3" s="1"/>
  <c r="EQ90" i="3"/>
  <c r="ER90" i="3" s="1"/>
  <c r="EM90" i="3"/>
  <c r="EN90" i="3" s="1"/>
  <c r="EK90" i="3"/>
  <c r="EL90" i="3" s="1"/>
  <c r="EI90" i="3"/>
  <c r="EJ90" i="3" s="1"/>
  <c r="EG90" i="3"/>
  <c r="EH90" i="3" s="1"/>
  <c r="EE90" i="3"/>
  <c r="EF90" i="3" s="1"/>
  <c r="EC90" i="3"/>
  <c r="ED90" i="3" s="1"/>
  <c r="EA90" i="3"/>
  <c r="EB90" i="3" s="1"/>
  <c r="DY90" i="3"/>
  <c r="DZ90" i="3" s="1"/>
  <c r="DW90" i="3"/>
  <c r="DX90" i="3" s="1"/>
  <c r="DV90" i="3"/>
  <c r="DS90" i="3"/>
  <c r="DT90" i="3" s="1"/>
  <c r="DQ90" i="3"/>
  <c r="DR90" i="3" s="1"/>
  <c r="DM90" i="3"/>
  <c r="DN90" i="3" s="1"/>
  <c r="DK90" i="3"/>
  <c r="DL90" i="3" s="1"/>
  <c r="DG90" i="3"/>
  <c r="DH90" i="3" s="1"/>
  <c r="DE90" i="3"/>
  <c r="DF90" i="3" s="1"/>
  <c r="DC90" i="3"/>
  <c r="DD90" i="3" s="1"/>
  <c r="DA90" i="3"/>
  <c r="DB90" i="3" s="1"/>
  <c r="CY90" i="3"/>
  <c r="CZ90" i="3" s="1"/>
  <c r="CW90" i="3"/>
  <c r="CX90" i="3" s="1"/>
  <c r="CU90" i="3"/>
  <c r="CV90" i="3" s="1"/>
  <c r="CS90" i="3"/>
  <c r="CT90" i="3" s="1"/>
  <c r="CQ90" i="3"/>
  <c r="CR90" i="3" s="1"/>
  <c r="CO90" i="3"/>
  <c r="CP90" i="3" s="1"/>
  <c r="CM90" i="3"/>
  <c r="CN90" i="3" s="1"/>
  <c r="CK90" i="3"/>
  <c r="CL90" i="3" s="1"/>
  <c r="CJ90" i="3"/>
  <c r="CE90" i="3"/>
  <c r="CF90" i="3" s="1"/>
  <c r="CB90" i="3"/>
  <c r="CC90" i="3" s="1"/>
  <c r="BT90" i="3"/>
  <c r="BU90" i="3" s="1"/>
  <c r="BR90" i="3"/>
  <c r="BS90" i="3" s="1"/>
  <c r="BP90" i="3"/>
  <c r="BQ90" i="3" s="1"/>
  <c r="BN90" i="3"/>
  <c r="BO90" i="3" s="1"/>
  <c r="BL90" i="3"/>
  <c r="BM90" i="3" s="1"/>
  <c r="BJ90" i="3"/>
  <c r="BK90" i="3" s="1"/>
  <c r="BH90" i="3"/>
  <c r="BI90" i="3" s="1"/>
  <c r="BF90" i="3"/>
  <c r="BG90" i="3" s="1"/>
  <c r="AE90" i="3"/>
  <c r="N90" i="3"/>
  <c r="M90" i="3"/>
  <c r="L90" i="3"/>
  <c r="K90" i="3"/>
  <c r="J90" i="3"/>
  <c r="I90" i="3"/>
  <c r="H90" i="3"/>
  <c r="D90" i="3"/>
  <c r="B90" i="3"/>
  <c r="IF89" i="3"/>
  <c r="IG89" i="3" s="1"/>
  <c r="ID89" i="3"/>
  <c r="IE89" i="3" s="1"/>
  <c r="IB89" i="3"/>
  <c r="IC89" i="3" s="1"/>
  <c r="HZ89" i="3"/>
  <c r="IA89" i="3" s="1"/>
  <c r="HX89" i="3"/>
  <c r="HY89" i="3" s="1"/>
  <c r="HV89" i="3"/>
  <c r="HW89" i="3" s="1"/>
  <c r="HR89" i="3"/>
  <c r="HS89" i="3" s="1"/>
  <c r="HP89" i="3"/>
  <c r="HQ89" i="3" s="1"/>
  <c r="HN89" i="3"/>
  <c r="HO89" i="3" s="1"/>
  <c r="HL89" i="3"/>
  <c r="HM89" i="3" s="1"/>
  <c r="HJ89" i="3"/>
  <c r="HK89" i="3" s="1"/>
  <c r="HH89" i="3"/>
  <c r="HI89" i="3" s="1"/>
  <c r="HF89" i="3"/>
  <c r="HG89" i="3" s="1"/>
  <c r="HD89" i="3"/>
  <c r="HE89" i="3" s="1"/>
  <c r="HB89" i="3"/>
  <c r="HC89" i="3" s="1"/>
  <c r="HA89" i="3"/>
  <c r="GX89" i="3"/>
  <c r="GY89" i="3" s="1"/>
  <c r="GV89" i="3"/>
  <c r="GW89" i="3" s="1"/>
  <c r="GR89" i="3"/>
  <c r="GS89" i="3" s="1"/>
  <c r="GP89" i="3"/>
  <c r="GQ89" i="3" s="1"/>
  <c r="GL89" i="3"/>
  <c r="GM89" i="3" s="1"/>
  <c r="GJ89" i="3"/>
  <c r="GK89" i="3" s="1"/>
  <c r="GH89" i="3"/>
  <c r="GI89" i="3" s="1"/>
  <c r="GF89" i="3"/>
  <c r="GG89" i="3" s="1"/>
  <c r="GD89" i="3"/>
  <c r="GE89" i="3" s="1"/>
  <c r="GB89" i="3"/>
  <c r="GC89" i="3" s="1"/>
  <c r="FZ89" i="3"/>
  <c r="GA89" i="3" s="1"/>
  <c r="FX89" i="3"/>
  <c r="FY89" i="3" s="1"/>
  <c r="FV89" i="3"/>
  <c r="FW89" i="3" s="1"/>
  <c r="FT89" i="3"/>
  <c r="FU89" i="3" s="1"/>
  <c r="FR89" i="3"/>
  <c r="FS89" i="3" s="1"/>
  <c r="FP89" i="3"/>
  <c r="FQ89" i="3" s="1"/>
  <c r="FN89" i="3"/>
  <c r="FO89" i="3" s="1"/>
  <c r="FL89" i="3"/>
  <c r="FM89" i="3" s="1"/>
  <c r="FJ89" i="3"/>
  <c r="FK89" i="3" s="1"/>
  <c r="FI89" i="3"/>
  <c r="FD89" i="3"/>
  <c r="FE89" i="3" s="1"/>
  <c r="FA89" i="3"/>
  <c r="FB89" i="3" s="1"/>
  <c r="EY89" i="3"/>
  <c r="EZ89" i="3" s="1"/>
  <c r="EW89" i="3"/>
  <c r="EX89" i="3" s="1"/>
  <c r="EU89" i="3"/>
  <c r="EV89" i="3" s="1"/>
  <c r="ES89" i="3"/>
  <c r="ET89" i="3" s="1"/>
  <c r="EQ89" i="3"/>
  <c r="ER89" i="3" s="1"/>
  <c r="EM89" i="3"/>
  <c r="EN89" i="3" s="1"/>
  <c r="EK89" i="3"/>
  <c r="EL89" i="3" s="1"/>
  <c r="EI89" i="3"/>
  <c r="EJ89" i="3" s="1"/>
  <c r="EG89" i="3"/>
  <c r="EH89" i="3" s="1"/>
  <c r="EE89" i="3"/>
  <c r="EF89" i="3" s="1"/>
  <c r="EC89" i="3"/>
  <c r="ED89" i="3" s="1"/>
  <c r="EA89" i="3"/>
  <c r="EB89" i="3" s="1"/>
  <c r="DY89" i="3"/>
  <c r="DZ89" i="3" s="1"/>
  <c r="DW89" i="3"/>
  <c r="DX89" i="3" s="1"/>
  <c r="DV89" i="3"/>
  <c r="DS89" i="3"/>
  <c r="DT89" i="3" s="1"/>
  <c r="DQ89" i="3"/>
  <c r="DR89" i="3" s="1"/>
  <c r="DM89" i="3"/>
  <c r="DN89" i="3" s="1"/>
  <c r="DK89" i="3"/>
  <c r="DL89" i="3" s="1"/>
  <c r="DG89" i="3"/>
  <c r="DH89" i="3" s="1"/>
  <c r="DE89" i="3"/>
  <c r="DF89" i="3" s="1"/>
  <c r="DC89" i="3"/>
  <c r="DD89" i="3" s="1"/>
  <c r="DA89" i="3"/>
  <c r="DB89" i="3" s="1"/>
  <c r="CY89" i="3"/>
  <c r="CZ89" i="3" s="1"/>
  <c r="CW89" i="3"/>
  <c r="CX89" i="3" s="1"/>
  <c r="CU89" i="3"/>
  <c r="CV89" i="3" s="1"/>
  <c r="CS89" i="3"/>
  <c r="CT89" i="3" s="1"/>
  <c r="CQ89" i="3"/>
  <c r="CR89" i="3" s="1"/>
  <c r="CO89" i="3"/>
  <c r="CP89" i="3" s="1"/>
  <c r="CM89" i="3"/>
  <c r="CN89" i="3" s="1"/>
  <c r="CK89" i="3"/>
  <c r="CL89" i="3" s="1"/>
  <c r="CJ89" i="3"/>
  <c r="CE89" i="3"/>
  <c r="CF89" i="3" s="1"/>
  <c r="CB89" i="3"/>
  <c r="CC89" i="3" s="1"/>
  <c r="BT89" i="3"/>
  <c r="BU89" i="3" s="1"/>
  <c r="BR89" i="3"/>
  <c r="BS89" i="3" s="1"/>
  <c r="BP89" i="3"/>
  <c r="BQ89" i="3" s="1"/>
  <c r="BN89" i="3"/>
  <c r="BO89" i="3" s="1"/>
  <c r="BL89" i="3"/>
  <c r="BM89" i="3" s="1"/>
  <c r="BJ89" i="3"/>
  <c r="BK89" i="3" s="1"/>
  <c r="BH89" i="3"/>
  <c r="BI89" i="3" s="1"/>
  <c r="BF89" i="3"/>
  <c r="BG89" i="3" s="1"/>
  <c r="AE89" i="3"/>
  <c r="N89" i="3"/>
  <c r="M89" i="3"/>
  <c r="L89" i="3"/>
  <c r="K89" i="3"/>
  <c r="J89" i="3"/>
  <c r="I89" i="3"/>
  <c r="H89" i="3"/>
  <c r="D89" i="3"/>
  <c r="B89" i="3"/>
  <c r="AN83" i="3"/>
  <c r="AM83" i="3"/>
  <c r="AL83" i="3"/>
  <c r="AK83" i="3"/>
  <c r="AJ83" i="3"/>
  <c r="AI83" i="3"/>
  <c r="AH83" i="3"/>
  <c r="AG83" i="3"/>
  <c r="AF83" i="3"/>
  <c r="AD83" i="3"/>
  <c r="AC83" i="3"/>
  <c r="Z83" i="3"/>
  <c r="Y83" i="3"/>
  <c r="V83" i="3"/>
  <c r="U83" i="3"/>
  <c r="R83" i="3"/>
  <c r="C83" i="3"/>
  <c r="F30" i="4" s="1"/>
  <c r="IF81" i="3"/>
  <c r="IG81" i="3" s="1"/>
  <c r="ID81" i="3"/>
  <c r="IE81" i="3" s="1"/>
  <c r="IB81" i="3"/>
  <c r="IC81" i="3" s="1"/>
  <c r="HZ81" i="3"/>
  <c r="IA81" i="3" s="1"/>
  <c r="HX81" i="3"/>
  <c r="HY81" i="3" s="1"/>
  <c r="HV81" i="3"/>
  <c r="HW81" i="3" s="1"/>
  <c r="HR81" i="3"/>
  <c r="HS81" i="3" s="1"/>
  <c r="HP81" i="3"/>
  <c r="HQ81" i="3" s="1"/>
  <c r="HN81" i="3"/>
  <c r="HO81" i="3" s="1"/>
  <c r="HL81" i="3"/>
  <c r="HM81" i="3" s="1"/>
  <c r="HJ81" i="3"/>
  <c r="HK81" i="3" s="1"/>
  <c r="HH81" i="3"/>
  <c r="HI81" i="3" s="1"/>
  <c r="HF81" i="3"/>
  <c r="HG81" i="3" s="1"/>
  <c r="HD81" i="3"/>
  <c r="HE81" i="3" s="1"/>
  <c r="HB81" i="3"/>
  <c r="HC81" i="3" s="1"/>
  <c r="HA81" i="3"/>
  <c r="GX81" i="3"/>
  <c r="GY81" i="3" s="1"/>
  <c r="GV81" i="3"/>
  <c r="GW81" i="3" s="1"/>
  <c r="GR81" i="3"/>
  <c r="GS81" i="3" s="1"/>
  <c r="GP81" i="3"/>
  <c r="GQ81" i="3" s="1"/>
  <c r="GL81" i="3"/>
  <c r="GM81" i="3" s="1"/>
  <c r="GJ81" i="3"/>
  <c r="GK81" i="3" s="1"/>
  <c r="GH81" i="3"/>
  <c r="GI81" i="3" s="1"/>
  <c r="GF81" i="3"/>
  <c r="GG81" i="3" s="1"/>
  <c r="GD81" i="3"/>
  <c r="GE81" i="3" s="1"/>
  <c r="GB81" i="3"/>
  <c r="GC81" i="3" s="1"/>
  <c r="FZ81" i="3"/>
  <c r="GA81" i="3" s="1"/>
  <c r="FX81" i="3"/>
  <c r="FY81" i="3" s="1"/>
  <c r="FV81" i="3"/>
  <c r="FW81" i="3" s="1"/>
  <c r="FT81" i="3"/>
  <c r="FU81" i="3" s="1"/>
  <c r="FR81" i="3"/>
  <c r="FS81" i="3" s="1"/>
  <c r="FP81" i="3"/>
  <c r="FQ81" i="3" s="1"/>
  <c r="FN81" i="3"/>
  <c r="FO81" i="3" s="1"/>
  <c r="FL81" i="3"/>
  <c r="FM81" i="3" s="1"/>
  <c r="FJ81" i="3"/>
  <c r="FK81" i="3" s="1"/>
  <c r="FI81" i="3"/>
  <c r="FD81" i="3"/>
  <c r="FE81" i="3" s="1"/>
  <c r="FA81" i="3"/>
  <c r="FB81" i="3" s="1"/>
  <c r="EY81" i="3"/>
  <c r="EZ81" i="3" s="1"/>
  <c r="EW81" i="3"/>
  <c r="EX81" i="3" s="1"/>
  <c r="EU81" i="3"/>
  <c r="EV81" i="3" s="1"/>
  <c r="ES81" i="3"/>
  <c r="ET81" i="3" s="1"/>
  <c r="EQ81" i="3"/>
  <c r="ER81" i="3" s="1"/>
  <c r="EM81" i="3"/>
  <c r="EN81" i="3" s="1"/>
  <c r="EK81" i="3"/>
  <c r="EL81" i="3" s="1"/>
  <c r="EI81" i="3"/>
  <c r="EJ81" i="3" s="1"/>
  <c r="EG81" i="3"/>
  <c r="EH81" i="3" s="1"/>
  <c r="EE81" i="3"/>
  <c r="EF81" i="3" s="1"/>
  <c r="EC81" i="3"/>
  <c r="ED81" i="3" s="1"/>
  <c r="EA81" i="3"/>
  <c r="EB81" i="3" s="1"/>
  <c r="DY81" i="3"/>
  <c r="DZ81" i="3" s="1"/>
  <c r="DW81" i="3"/>
  <c r="DX81" i="3" s="1"/>
  <c r="DV81" i="3"/>
  <c r="DS81" i="3"/>
  <c r="DT81" i="3" s="1"/>
  <c r="DQ81" i="3"/>
  <c r="DR81" i="3" s="1"/>
  <c r="DM81" i="3"/>
  <c r="DN81" i="3" s="1"/>
  <c r="DK81" i="3"/>
  <c r="DL81" i="3" s="1"/>
  <c r="DG81" i="3"/>
  <c r="DH81" i="3" s="1"/>
  <c r="DE81" i="3"/>
  <c r="DF81" i="3" s="1"/>
  <c r="DC81" i="3"/>
  <c r="DD81" i="3" s="1"/>
  <c r="DA81" i="3"/>
  <c r="DB81" i="3" s="1"/>
  <c r="CY81" i="3"/>
  <c r="CZ81" i="3" s="1"/>
  <c r="CW81" i="3"/>
  <c r="CX81" i="3" s="1"/>
  <c r="CU81" i="3"/>
  <c r="CV81" i="3" s="1"/>
  <c r="CS81" i="3"/>
  <c r="CT81" i="3" s="1"/>
  <c r="CQ81" i="3"/>
  <c r="CR81" i="3" s="1"/>
  <c r="CO81" i="3"/>
  <c r="CP81" i="3" s="1"/>
  <c r="CM81" i="3"/>
  <c r="CN81" i="3" s="1"/>
  <c r="CK81" i="3"/>
  <c r="CL81" i="3" s="1"/>
  <c r="CJ81" i="3"/>
  <c r="CE81" i="3"/>
  <c r="CF81" i="3" s="1"/>
  <c r="CB81" i="3"/>
  <c r="CC81" i="3" s="1"/>
  <c r="BT81" i="3"/>
  <c r="BU81" i="3" s="1"/>
  <c r="BR81" i="3"/>
  <c r="BS81" i="3" s="1"/>
  <c r="BP81" i="3"/>
  <c r="BQ81" i="3" s="1"/>
  <c r="BN81" i="3"/>
  <c r="BO81" i="3" s="1"/>
  <c r="BL81" i="3"/>
  <c r="BM81" i="3" s="1"/>
  <c r="BJ81" i="3"/>
  <c r="BK81" i="3" s="1"/>
  <c r="BH81" i="3"/>
  <c r="BI81" i="3" s="1"/>
  <c r="BF81" i="3"/>
  <c r="BG81" i="3" s="1"/>
  <c r="AE81" i="3"/>
  <c r="N81" i="3"/>
  <c r="M81" i="3"/>
  <c r="L81" i="3"/>
  <c r="K81" i="3"/>
  <c r="J81" i="3"/>
  <c r="I81" i="3"/>
  <c r="H81" i="3"/>
  <c r="D81" i="3"/>
  <c r="B81" i="3"/>
  <c r="IF80" i="3"/>
  <c r="IG80" i="3" s="1"/>
  <c r="ID80" i="3"/>
  <c r="IE80" i="3" s="1"/>
  <c r="IB80" i="3"/>
  <c r="IC80" i="3" s="1"/>
  <c r="HZ80" i="3"/>
  <c r="IA80" i="3" s="1"/>
  <c r="HX80" i="3"/>
  <c r="HY80" i="3" s="1"/>
  <c r="HV80" i="3"/>
  <c r="HW80" i="3" s="1"/>
  <c r="HR80" i="3"/>
  <c r="HS80" i="3" s="1"/>
  <c r="HP80" i="3"/>
  <c r="HQ80" i="3" s="1"/>
  <c r="HN80" i="3"/>
  <c r="HO80" i="3" s="1"/>
  <c r="HL80" i="3"/>
  <c r="HM80" i="3" s="1"/>
  <c r="HJ80" i="3"/>
  <c r="HK80" i="3" s="1"/>
  <c r="HH80" i="3"/>
  <c r="HI80" i="3" s="1"/>
  <c r="HF80" i="3"/>
  <c r="HG80" i="3" s="1"/>
  <c r="HD80" i="3"/>
  <c r="HE80" i="3" s="1"/>
  <c r="HB80" i="3"/>
  <c r="HC80" i="3" s="1"/>
  <c r="HA80" i="3"/>
  <c r="GX80" i="3"/>
  <c r="GY80" i="3" s="1"/>
  <c r="GV80" i="3"/>
  <c r="GW80" i="3" s="1"/>
  <c r="GR80" i="3"/>
  <c r="GS80" i="3" s="1"/>
  <c r="GP80" i="3"/>
  <c r="GQ80" i="3" s="1"/>
  <c r="GL80" i="3"/>
  <c r="GM80" i="3" s="1"/>
  <c r="GJ80" i="3"/>
  <c r="GK80" i="3" s="1"/>
  <c r="GH80" i="3"/>
  <c r="GI80" i="3" s="1"/>
  <c r="GF80" i="3"/>
  <c r="GG80" i="3" s="1"/>
  <c r="GD80" i="3"/>
  <c r="GE80" i="3" s="1"/>
  <c r="GB80" i="3"/>
  <c r="GC80" i="3" s="1"/>
  <c r="FZ80" i="3"/>
  <c r="GA80" i="3" s="1"/>
  <c r="FX80" i="3"/>
  <c r="FY80" i="3" s="1"/>
  <c r="FV80" i="3"/>
  <c r="FW80" i="3" s="1"/>
  <c r="FT80" i="3"/>
  <c r="FU80" i="3" s="1"/>
  <c r="FR80" i="3"/>
  <c r="FS80" i="3" s="1"/>
  <c r="FP80" i="3"/>
  <c r="FQ80" i="3" s="1"/>
  <c r="FN80" i="3"/>
  <c r="FO80" i="3" s="1"/>
  <c r="FL80" i="3"/>
  <c r="FM80" i="3" s="1"/>
  <c r="FJ80" i="3"/>
  <c r="FK80" i="3" s="1"/>
  <c r="FI80" i="3"/>
  <c r="FD80" i="3"/>
  <c r="FE80" i="3" s="1"/>
  <c r="FA80" i="3"/>
  <c r="FB80" i="3" s="1"/>
  <c r="EY80" i="3"/>
  <c r="EZ80" i="3" s="1"/>
  <c r="EW80" i="3"/>
  <c r="EX80" i="3" s="1"/>
  <c r="EU80" i="3"/>
  <c r="EV80" i="3" s="1"/>
  <c r="ES80" i="3"/>
  <c r="ET80" i="3" s="1"/>
  <c r="EQ80" i="3"/>
  <c r="ER80" i="3" s="1"/>
  <c r="EM80" i="3"/>
  <c r="EN80" i="3" s="1"/>
  <c r="EK80" i="3"/>
  <c r="EL80" i="3" s="1"/>
  <c r="EI80" i="3"/>
  <c r="EJ80" i="3" s="1"/>
  <c r="EG80" i="3"/>
  <c r="EH80" i="3" s="1"/>
  <c r="EE80" i="3"/>
  <c r="EF80" i="3" s="1"/>
  <c r="EC80" i="3"/>
  <c r="ED80" i="3" s="1"/>
  <c r="EA80" i="3"/>
  <c r="EB80" i="3" s="1"/>
  <c r="DY80" i="3"/>
  <c r="DZ80" i="3" s="1"/>
  <c r="DW80" i="3"/>
  <c r="DX80" i="3" s="1"/>
  <c r="DV80" i="3"/>
  <c r="DS80" i="3"/>
  <c r="DT80" i="3" s="1"/>
  <c r="DQ80" i="3"/>
  <c r="DR80" i="3" s="1"/>
  <c r="DM80" i="3"/>
  <c r="DN80" i="3" s="1"/>
  <c r="DK80" i="3"/>
  <c r="DL80" i="3" s="1"/>
  <c r="DG80" i="3"/>
  <c r="DH80" i="3" s="1"/>
  <c r="DE80" i="3"/>
  <c r="DF80" i="3" s="1"/>
  <c r="DC80" i="3"/>
  <c r="DD80" i="3" s="1"/>
  <c r="DA80" i="3"/>
  <c r="DB80" i="3" s="1"/>
  <c r="CY80" i="3"/>
  <c r="CZ80" i="3" s="1"/>
  <c r="CW80" i="3"/>
  <c r="CX80" i="3" s="1"/>
  <c r="CU80" i="3"/>
  <c r="CV80" i="3" s="1"/>
  <c r="CS80" i="3"/>
  <c r="CT80" i="3" s="1"/>
  <c r="CQ80" i="3"/>
  <c r="CR80" i="3" s="1"/>
  <c r="CO80" i="3"/>
  <c r="CP80" i="3" s="1"/>
  <c r="CM80" i="3"/>
  <c r="CN80" i="3" s="1"/>
  <c r="CK80" i="3"/>
  <c r="CL80" i="3" s="1"/>
  <c r="CJ80" i="3"/>
  <c r="CE80" i="3"/>
  <c r="CF80" i="3" s="1"/>
  <c r="CB80" i="3"/>
  <c r="CC80" i="3" s="1"/>
  <c r="BT80" i="3"/>
  <c r="BU80" i="3" s="1"/>
  <c r="BR80" i="3"/>
  <c r="BS80" i="3" s="1"/>
  <c r="BP80" i="3"/>
  <c r="BQ80" i="3" s="1"/>
  <c r="BN80" i="3"/>
  <c r="BO80" i="3" s="1"/>
  <c r="BL80" i="3"/>
  <c r="BM80" i="3" s="1"/>
  <c r="BJ80" i="3"/>
  <c r="BK80" i="3" s="1"/>
  <c r="BH80" i="3"/>
  <c r="BI80" i="3" s="1"/>
  <c r="BF80" i="3"/>
  <c r="BG80" i="3" s="1"/>
  <c r="AE80" i="3"/>
  <c r="N80" i="3"/>
  <c r="M80" i="3"/>
  <c r="L80" i="3"/>
  <c r="K80" i="3"/>
  <c r="J80" i="3"/>
  <c r="I80" i="3"/>
  <c r="H80" i="3"/>
  <c r="D80" i="3"/>
  <c r="B80" i="3"/>
  <c r="IF79" i="3"/>
  <c r="IG79" i="3" s="1"/>
  <c r="ID79" i="3"/>
  <c r="IE79" i="3" s="1"/>
  <c r="IB79" i="3"/>
  <c r="IC79" i="3" s="1"/>
  <c r="HZ79" i="3"/>
  <c r="IA79" i="3" s="1"/>
  <c r="HX79" i="3"/>
  <c r="HY79" i="3" s="1"/>
  <c r="HV79" i="3"/>
  <c r="HW79" i="3" s="1"/>
  <c r="HR79" i="3"/>
  <c r="HS79" i="3" s="1"/>
  <c r="HP79" i="3"/>
  <c r="HQ79" i="3" s="1"/>
  <c r="HN79" i="3"/>
  <c r="HO79" i="3" s="1"/>
  <c r="HL79" i="3"/>
  <c r="HM79" i="3" s="1"/>
  <c r="HJ79" i="3"/>
  <c r="HK79" i="3" s="1"/>
  <c r="HH79" i="3"/>
  <c r="HI79" i="3" s="1"/>
  <c r="HF79" i="3"/>
  <c r="HG79" i="3" s="1"/>
  <c r="HD79" i="3"/>
  <c r="HE79" i="3" s="1"/>
  <c r="HB79" i="3"/>
  <c r="HC79" i="3" s="1"/>
  <c r="HA79" i="3"/>
  <c r="GX79" i="3"/>
  <c r="GY79" i="3" s="1"/>
  <c r="GV79" i="3"/>
  <c r="GW79" i="3" s="1"/>
  <c r="GR79" i="3"/>
  <c r="GS79" i="3" s="1"/>
  <c r="GP79" i="3"/>
  <c r="GQ79" i="3" s="1"/>
  <c r="GL79" i="3"/>
  <c r="GM79" i="3" s="1"/>
  <c r="GJ79" i="3"/>
  <c r="GK79" i="3" s="1"/>
  <c r="GH79" i="3"/>
  <c r="GI79" i="3" s="1"/>
  <c r="GF79" i="3"/>
  <c r="GG79" i="3" s="1"/>
  <c r="GD79" i="3"/>
  <c r="GE79" i="3" s="1"/>
  <c r="GB79" i="3"/>
  <c r="GC79" i="3" s="1"/>
  <c r="FZ79" i="3"/>
  <c r="GA79" i="3" s="1"/>
  <c r="FX79" i="3"/>
  <c r="FY79" i="3" s="1"/>
  <c r="FV79" i="3"/>
  <c r="FW79" i="3" s="1"/>
  <c r="FT79" i="3"/>
  <c r="FU79" i="3" s="1"/>
  <c r="FR79" i="3"/>
  <c r="FS79" i="3" s="1"/>
  <c r="FP79" i="3"/>
  <c r="FQ79" i="3" s="1"/>
  <c r="FN79" i="3"/>
  <c r="FO79" i="3" s="1"/>
  <c r="FL79" i="3"/>
  <c r="FM79" i="3" s="1"/>
  <c r="FJ79" i="3"/>
  <c r="FK79" i="3" s="1"/>
  <c r="FI79" i="3"/>
  <c r="FD79" i="3"/>
  <c r="FE79" i="3" s="1"/>
  <c r="FA79" i="3"/>
  <c r="FB79" i="3" s="1"/>
  <c r="EY79" i="3"/>
  <c r="EZ79" i="3" s="1"/>
  <c r="EW79" i="3"/>
  <c r="EX79" i="3" s="1"/>
  <c r="EU79" i="3"/>
  <c r="EV79" i="3" s="1"/>
  <c r="ES79" i="3"/>
  <c r="ET79" i="3" s="1"/>
  <c r="EQ79" i="3"/>
  <c r="ER79" i="3" s="1"/>
  <c r="EM79" i="3"/>
  <c r="EN79" i="3" s="1"/>
  <c r="EK79" i="3"/>
  <c r="EL79" i="3" s="1"/>
  <c r="EI79" i="3"/>
  <c r="EJ79" i="3" s="1"/>
  <c r="EG79" i="3"/>
  <c r="EH79" i="3" s="1"/>
  <c r="EE79" i="3"/>
  <c r="EF79" i="3" s="1"/>
  <c r="EC79" i="3"/>
  <c r="ED79" i="3" s="1"/>
  <c r="EA79" i="3"/>
  <c r="EB79" i="3" s="1"/>
  <c r="DY79" i="3"/>
  <c r="DZ79" i="3" s="1"/>
  <c r="DW79" i="3"/>
  <c r="DX79" i="3" s="1"/>
  <c r="DV79" i="3"/>
  <c r="DS79" i="3"/>
  <c r="DT79" i="3" s="1"/>
  <c r="DQ79" i="3"/>
  <c r="DR79" i="3" s="1"/>
  <c r="DM79" i="3"/>
  <c r="DN79" i="3" s="1"/>
  <c r="DK79" i="3"/>
  <c r="DL79" i="3" s="1"/>
  <c r="DG79" i="3"/>
  <c r="DH79" i="3" s="1"/>
  <c r="DE79" i="3"/>
  <c r="DF79" i="3" s="1"/>
  <c r="DC79" i="3"/>
  <c r="DD79" i="3" s="1"/>
  <c r="DA79" i="3"/>
  <c r="DB79" i="3" s="1"/>
  <c r="CY79" i="3"/>
  <c r="CZ79" i="3" s="1"/>
  <c r="CW79" i="3"/>
  <c r="CX79" i="3" s="1"/>
  <c r="CU79" i="3"/>
  <c r="CV79" i="3" s="1"/>
  <c r="CS79" i="3"/>
  <c r="CT79" i="3" s="1"/>
  <c r="CQ79" i="3"/>
  <c r="CR79" i="3" s="1"/>
  <c r="CO79" i="3"/>
  <c r="CP79" i="3" s="1"/>
  <c r="CM79" i="3"/>
  <c r="CN79" i="3" s="1"/>
  <c r="CK79" i="3"/>
  <c r="CL79" i="3" s="1"/>
  <c r="CJ79" i="3"/>
  <c r="CE79" i="3"/>
  <c r="CF79" i="3" s="1"/>
  <c r="CB79" i="3"/>
  <c r="CC79" i="3" s="1"/>
  <c r="BT79" i="3"/>
  <c r="BU79" i="3" s="1"/>
  <c r="BR79" i="3"/>
  <c r="BS79" i="3" s="1"/>
  <c r="BP79" i="3"/>
  <c r="BQ79" i="3" s="1"/>
  <c r="BN79" i="3"/>
  <c r="BO79" i="3" s="1"/>
  <c r="BL79" i="3"/>
  <c r="BM79" i="3" s="1"/>
  <c r="BJ79" i="3"/>
  <c r="BK79" i="3" s="1"/>
  <c r="BH79" i="3"/>
  <c r="BI79" i="3" s="1"/>
  <c r="BF79" i="3"/>
  <c r="BG79" i="3" s="1"/>
  <c r="AE79" i="3"/>
  <c r="N79" i="3"/>
  <c r="M79" i="3"/>
  <c r="L79" i="3"/>
  <c r="K79" i="3"/>
  <c r="J79" i="3"/>
  <c r="I79" i="3"/>
  <c r="H79" i="3"/>
  <c r="D79" i="3"/>
  <c r="B79" i="3"/>
  <c r="IF78" i="3"/>
  <c r="IG78" i="3" s="1"/>
  <c r="ID78" i="3"/>
  <c r="IE78" i="3" s="1"/>
  <c r="IB78" i="3"/>
  <c r="IC78" i="3" s="1"/>
  <c r="HZ78" i="3"/>
  <c r="IA78" i="3" s="1"/>
  <c r="HX78" i="3"/>
  <c r="HY78" i="3" s="1"/>
  <c r="HV78" i="3"/>
  <c r="HW78" i="3" s="1"/>
  <c r="HR78" i="3"/>
  <c r="HS78" i="3" s="1"/>
  <c r="HP78" i="3"/>
  <c r="HQ78" i="3" s="1"/>
  <c r="HN78" i="3"/>
  <c r="HO78" i="3" s="1"/>
  <c r="HL78" i="3"/>
  <c r="HM78" i="3" s="1"/>
  <c r="HJ78" i="3"/>
  <c r="HK78" i="3" s="1"/>
  <c r="HH78" i="3"/>
  <c r="HI78" i="3" s="1"/>
  <c r="HF78" i="3"/>
  <c r="HG78" i="3" s="1"/>
  <c r="HD78" i="3"/>
  <c r="HE78" i="3" s="1"/>
  <c r="HB78" i="3"/>
  <c r="HC78" i="3" s="1"/>
  <c r="HA78" i="3"/>
  <c r="GX78" i="3"/>
  <c r="GY78" i="3" s="1"/>
  <c r="GV78" i="3"/>
  <c r="GW78" i="3" s="1"/>
  <c r="GR78" i="3"/>
  <c r="GS78" i="3" s="1"/>
  <c r="GP78" i="3"/>
  <c r="GQ78" i="3" s="1"/>
  <c r="GL78" i="3"/>
  <c r="GM78" i="3" s="1"/>
  <c r="GJ78" i="3"/>
  <c r="GK78" i="3" s="1"/>
  <c r="GH78" i="3"/>
  <c r="GI78" i="3" s="1"/>
  <c r="GF78" i="3"/>
  <c r="GG78" i="3" s="1"/>
  <c r="GD78" i="3"/>
  <c r="GE78" i="3" s="1"/>
  <c r="GB78" i="3"/>
  <c r="GC78" i="3" s="1"/>
  <c r="FZ78" i="3"/>
  <c r="GA78" i="3" s="1"/>
  <c r="FX78" i="3"/>
  <c r="FY78" i="3" s="1"/>
  <c r="FV78" i="3"/>
  <c r="FW78" i="3" s="1"/>
  <c r="FT78" i="3"/>
  <c r="FU78" i="3" s="1"/>
  <c r="FR78" i="3"/>
  <c r="FS78" i="3" s="1"/>
  <c r="FP78" i="3"/>
  <c r="FQ78" i="3" s="1"/>
  <c r="FN78" i="3"/>
  <c r="FO78" i="3" s="1"/>
  <c r="FL78" i="3"/>
  <c r="FM78" i="3" s="1"/>
  <c r="FJ78" i="3"/>
  <c r="FK78" i="3" s="1"/>
  <c r="FI78" i="3"/>
  <c r="FD78" i="3"/>
  <c r="FE78" i="3" s="1"/>
  <c r="FA78" i="3"/>
  <c r="FB78" i="3" s="1"/>
  <c r="EY78" i="3"/>
  <c r="EZ78" i="3" s="1"/>
  <c r="EW78" i="3"/>
  <c r="EX78" i="3" s="1"/>
  <c r="EU78" i="3"/>
  <c r="EV78" i="3" s="1"/>
  <c r="ES78" i="3"/>
  <c r="ET78" i="3" s="1"/>
  <c r="EQ78" i="3"/>
  <c r="ER78" i="3" s="1"/>
  <c r="EM78" i="3"/>
  <c r="EN78" i="3" s="1"/>
  <c r="EK78" i="3"/>
  <c r="EL78" i="3" s="1"/>
  <c r="EI78" i="3"/>
  <c r="EJ78" i="3" s="1"/>
  <c r="EG78" i="3"/>
  <c r="EH78" i="3" s="1"/>
  <c r="EE78" i="3"/>
  <c r="EF78" i="3" s="1"/>
  <c r="EC78" i="3"/>
  <c r="ED78" i="3" s="1"/>
  <c r="EA78" i="3"/>
  <c r="EB78" i="3" s="1"/>
  <c r="DY78" i="3"/>
  <c r="DZ78" i="3" s="1"/>
  <c r="DW78" i="3"/>
  <c r="DX78" i="3" s="1"/>
  <c r="DV78" i="3"/>
  <c r="DS78" i="3"/>
  <c r="DT78" i="3" s="1"/>
  <c r="DQ78" i="3"/>
  <c r="DR78" i="3" s="1"/>
  <c r="DM78" i="3"/>
  <c r="DN78" i="3" s="1"/>
  <c r="DK78" i="3"/>
  <c r="DL78" i="3" s="1"/>
  <c r="DG78" i="3"/>
  <c r="DH78" i="3" s="1"/>
  <c r="DE78" i="3"/>
  <c r="DF78" i="3" s="1"/>
  <c r="DC78" i="3"/>
  <c r="DD78" i="3" s="1"/>
  <c r="DA78" i="3"/>
  <c r="DB78" i="3" s="1"/>
  <c r="CY78" i="3"/>
  <c r="CZ78" i="3" s="1"/>
  <c r="CW78" i="3"/>
  <c r="CX78" i="3" s="1"/>
  <c r="CU78" i="3"/>
  <c r="CV78" i="3" s="1"/>
  <c r="CS78" i="3"/>
  <c r="CT78" i="3" s="1"/>
  <c r="CQ78" i="3"/>
  <c r="CR78" i="3" s="1"/>
  <c r="CO78" i="3"/>
  <c r="CP78" i="3" s="1"/>
  <c r="CM78" i="3"/>
  <c r="CN78" i="3" s="1"/>
  <c r="CK78" i="3"/>
  <c r="CL78" i="3" s="1"/>
  <c r="CJ78" i="3"/>
  <c r="CE78" i="3"/>
  <c r="CF78" i="3" s="1"/>
  <c r="CB78" i="3"/>
  <c r="CC78" i="3" s="1"/>
  <c r="BT78" i="3"/>
  <c r="BU78" i="3" s="1"/>
  <c r="BR78" i="3"/>
  <c r="BS78" i="3" s="1"/>
  <c r="BP78" i="3"/>
  <c r="BQ78" i="3" s="1"/>
  <c r="BN78" i="3"/>
  <c r="BO78" i="3" s="1"/>
  <c r="BL78" i="3"/>
  <c r="BM78" i="3" s="1"/>
  <c r="BJ78" i="3"/>
  <c r="BK78" i="3" s="1"/>
  <c r="BH78" i="3"/>
  <c r="BI78" i="3" s="1"/>
  <c r="BF78" i="3"/>
  <c r="BG78" i="3" s="1"/>
  <c r="AE78" i="3"/>
  <c r="N78" i="3"/>
  <c r="M78" i="3"/>
  <c r="L78" i="3"/>
  <c r="K78" i="3"/>
  <c r="J78" i="3"/>
  <c r="I78" i="3"/>
  <c r="H78" i="3"/>
  <c r="D78" i="3"/>
  <c r="B78" i="3"/>
  <c r="IF77" i="3"/>
  <c r="IG77" i="3" s="1"/>
  <c r="ID77" i="3"/>
  <c r="IE77" i="3" s="1"/>
  <c r="IB77" i="3"/>
  <c r="IC77" i="3" s="1"/>
  <c r="HZ77" i="3"/>
  <c r="IA77" i="3" s="1"/>
  <c r="HX77" i="3"/>
  <c r="HY77" i="3" s="1"/>
  <c r="HV77" i="3"/>
  <c r="HW77" i="3" s="1"/>
  <c r="HR77" i="3"/>
  <c r="HS77" i="3" s="1"/>
  <c r="HP77" i="3"/>
  <c r="HQ77" i="3" s="1"/>
  <c r="HN77" i="3"/>
  <c r="HO77" i="3" s="1"/>
  <c r="HL77" i="3"/>
  <c r="HM77" i="3" s="1"/>
  <c r="HJ77" i="3"/>
  <c r="HK77" i="3" s="1"/>
  <c r="HH77" i="3"/>
  <c r="HI77" i="3" s="1"/>
  <c r="HF77" i="3"/>
  <c r="HG77" i="3" s="1"/>
  <c r="HD77" i="3"/>
  <c r="HE77" i="3" s="1"/>
  <c r="HB77" i="3"/>
  <c r="HC77" i="3" s="1"/>
  <c r="HA77" i="3"/>
  <c r="GX77" i="3"/>
  <c r="GY77" i="3" s="1"/>
  <c r="GV77" i="3"/>
  <c r="GW77" i="3" s="1"/>
  <c r="GR77" i="3"/>
  <c r="GS77" i="3" s="1"/>
  <c r="GP77" i="3"/>
  <c r="GQ77" i="3" s="1"/>
  <c r="GL77" i="3"/>
  <c r="GM77" i="3" s="1"/>
  <c r="GJ77" i="3"/>
  <c r="GK77" i="3" s="1"/>
  <c r="GH77" i="3"/>
  <c r="GI77" i="3" s="1"/>
  <c r="GF77" i="3"/>
  <c r="GG77" i="3" s="1"/>
  <c r="GD77" i="3"/>
  <c r="GE77" i="3" s="1"/>
  <c r="GB77" i="3"/>
  <c r="GC77" i="3" s="1"/>
  <c r="FZ77" i="3"/>
  <c r="GA77" i="3" s="1"/>
  <c r="FX77" i="3"/>
  <c r="FY77" i="3" s="1"/>
  <c r="FV77" i="3"/>
  <c r="FW77" i="3" s="1"/>
  <c r="FT77" i="3"/>
  <c r="FU77" i="3" s="1"/>
  <c r="FR77" i="3"/>
  <c r="FS77" i="3" s="1"/>
  <c r="FP77" i="3"/>
  <c r="FQ77" i="3" s="1"/>
  <c r="FN77" i="3"/>
  <c r="FO77" i="3" s="1"/>
  <c r="FL77" i="3"/>
  <c r="FM77" i="3" s="1"/>
  <c r="FJ77" i="3"/>
  <c r="FK77" i="3" s="1"/>
  <c r="FI77" i="3"/>
  <c r="FD77" i="3"/>
  <c r="FE77" i="3" s="1"/>
  <c r="FA77" i="3"/>
  <c r="FB77" i="3" s="1"/>
  <c r="EY77" i="3"/>
  <c r="EZ77" i="3" s="1"/>
  <c r="EW77" i="3"/>
  <c r="EX77" i="3" s="1"/>
  <c r="EU77" i="3"/>
  <c r="EV77" i="3" s="1"/>
  <c r="ES77" i="3"/>
  <c r="ET77" i="3" s="1"/>
  <c r="EQ77" i="3"/>
  <c r="ER77" i="3" s="1"/>
  <c r="EM77" i="3"/>
  <c r="EN77" i="3" s="1"/>
  <c r="EK77" i="3"/>
  <c r="EL77" i="3" s="1"/>
  <c r="EI77" i="3"/>
  <c r="EJ77" i="3" s="1"/>
  <c r="EG77" i="3"/>
  <c r="EH77" i="3" s="1"/>
  <c r="EE77" i="3"/>
  <c r="EF77" i="3" s="1"/>
  <c r="EC77" i="3"/>
  <c r="ED77" i="3" s="1"/>
  <c r="EA77" i="3"/>
  <c r="EB77" i="3" s="1"/>
  <c r="DY77" i="3"/>
  <c r="DZ77" i="3" s="1"/>
  <c r="DW77" i="3"/>
  <c r="DX77" i="3" s="1"/>
  <c r="DV77" i="3"/>
  <c r="DS77" i="3"/>
  <c r="DT77" i="3" s="1"/>
  <c r="DQ77" i="3"/>
  <c r="DR77" i="3" s="1"/>
  <c r="DM77" i="3"/>
  <c r="DN77" i="3" s="1"/>
  <c r="DK77" i="3"/>
  <c r="DL77" i="3" s="1"/>
  <c r="DG77" i="3"/>
  <c r="DH77" i="3" s="1"/>
  <c r="DE77" i="3"/>
  <c r="DF77" i="3" s="1"/>
  <c r="DC77" i="3"/>
  <c r="DD77" i="3" s="1"/>
  <c r="DA77" i="3"/>
  <c r="DB77" i="3" s="1"/>
  <c r="CY77" i="3"/>
  <c r="CZ77" i="3" s="1"/>
  <c r="CW77" i="3"/>
  <c r="CX77" i="3" s="1"/>
  <c r="CU77" i="3"/>
  <c r="CV77" i="3" s="1"/>
  <c r="CS77" i="3"/>
  <c r="CT77" i="3" s="1"/>
  <c r="CQ77" i="3"/>
  <c r="CR77" i="3" s="1"/>
  <c r="CO77" i="3"/>
  <c r="CP77" i="3" s="1"/>
  <c r="CM77" i="3"/>
  <c r="CN77" i="3" s="1"/>
  <c r="CK77" i="3"/>
  <c r="CL77" i="3" s="1"/>
  <c r="CJ77" i="3"/>
  <c r="CE77" i="3"/>
  <c r="CF77" i="3" s="1"/>
  <c r="CB77" i="3"/>
  <c r="CC77" i="3" s="1"/>
  <c r="BT77" i="3"/>
  <c r="BU77" i="3" s="1"/>
  <c r="BR77" i="3"/>
  <c r="BS77" i="3" s="1"/>
  <c r="BP77" i="3"/>
  <c r="BQ77" i="3" s="1"/>
  <c r="BN77" i="3"/>
  <c r="BO77" i="3" s="1"/>
  <c r="BL77" i="3"/>
  <c r="BM77" i="3" s="1"/>
  <c r="BJ77" i="3"/>
  <c r="BK77" i="3" s="1"/>
  <c r="BH77" i="3"/>
  <c r="BI77" i="3" s="1"/>
  <c r="BF77" i="3"/>
  <c r="BG77" i="3" s="1"/>
  <c r="AE77" i="3"/>
  <c r="N77" i="3"/>
  <c r="M77" i="3"/>
  <c r="L77" i="3"/>
  <c r="K77" i="3"/>
  <c r="J77" i="3"/>
  <c r="I77" i="3"/>
  <c r="H77" i="3"/>
  <c r="D77" i="3"/>
  <c r="B77" i="3"/>
  <c r="IF76" i="3"/>
  <c r="IG76" i="3" s="1"/>
  <c r="ID76" i="3"/>
  <c r="IE76" i="3" s="1"/>
  <c r="IB76" i="3"/>
  <c r="IC76" i="3" s="1"/>
  <c r="HZ76" i="3"/>
  <c r="IA76" i="3" s="1"/>
  <c r="HX76" i="3"/>
  <c r="HY76" i="3" s="1"/>
  <c r="HV76" i="3"/>
  <c r="HW76" i="3" s="1"/>
  <c r="HR76" i="3"/>
  <c r="HS76" i="3" s="1"/>
  <c r="HP76" i="3"/>
  <c r="HQ76" i="3" s="1"/>
  <c r="HN76" i="3"/>
  <c r="HO76" i="3" s="1"/>
  <c r="HL76" i="3"/>
  <c r="HM76" i="3" s="1"/>
  <c r="HJ76" i="3"/>
  <c r="HK76" i="3" s="1"/>
  <c r="HH76" i="3"/>
  <c r="HI76" i="3" s="1"/>
  <c r="HF76" i="3"/>
  <c r="HG76" i="3" s="1"/>
  <c r="HD76" i="3"/>
  <c r="HE76" i="3" s="1"/>
  <c r="HB76" i="3"/>
  <c r="HC76" i="3" s="1"/>
  <c r="HA76" i="3"/>
  <c r="GX76" i="3"/>
  <c r="GY76" i="3" s="1"/>
  <c r="GV76" i="3"/>
  <c r="GW76" i="3" s="1"/>
  <c r="GR76" i="3"/>
  <c r="GS76" i="3" s="1"/>
  <c r="GP76" i="3"/>
  <c r="GQ76" i="3" s="1"/>
  <c r="GL76" i="3"/>
  <c r="GM76" i="3" s="1"/>
  <c r="GJ76" i="3"/>
  <c r="GK76" i="3" s="1"/>
  <c r="GH76" i="3"/>
  <c r="GI76" i="3" s="1"/>
  <c r="GF76" i="3"/>
  <c r="GG76" i="3" s="1"/>
  <c r="GD76" i="3"/>
  <c r="GE76" i="3" s="1"/>
  <c r="GB76" i="3"/>
  <c r="GC76" i="3" s="1"/>
  <c r="FZ76" i="3"/>
  <c r="GA76" i="3" s="1"/>
  <c r="FX76" i="3"/>
  <c r="FY76" i="3" s="1"/>
  <c r="FV76" i="3"/>
  <c r="FW76" i="3" s="1"/>
  <c r="FT76" i="3"/>
  <c r="FU76" i="3" s="1"/>
  <c r="FR76" i="3"/>
  <c r="FS76" i="3" s="1"/>
  <c r="FP76" i="3"/>
  <c r="FQ76" i="3" s="1"/>
  <c r="FN76" i="3"/>
  <c r="FO76" i="3" s="1"/>
  <c r="FL76" i="3"/>
  <c r="FM76" i="3" s="1"/>
  <c r="FJ76" i="3"/>
  <c r="FK76" i="3" s="1"/>
  <c r="FI76" i="3"/>
  <c r="FD76" i="3"/>
  <c r="FE76" i="3" s="1"/>
  <c r="FA76" i="3"/>
  <c r="FB76" i="3" s="1"/>
  <c r="EY76" i="3"/>
  <c r="EZ76" i="3" s="1"/>
  <c r="EW76" i="3"/>
  <c r="EX76" i="3" s="1"/>
  <c r="EU76" i="3"/>
  <c r="EV76" i="3" s="1"/>
  <c r="ES76" i="3"/>
  <c r="ET76" i="3" s="1"/>
  <c r="EQ76" i="3"/>
  <c r="ER76" i="3" s="1"/>
  <c r="EM76" i="3"/>
  <c r="EN76" i="3" s="1"/>
  <c r="EK76" i="3"/>
  <c r="EL76" i="3" s="1"/>
  <c r="EI76" i="3"/>
  <c r="EJ76" i="3" s="1"/>
  <c r="EG76" i="3"/>
  <c r="EH76" i="3" s="1"/>
  <c r="EE76" i="3"/>
  <c r="EF76" i="3" s="1"/>
  <c r="EC76" i="3"/>
  <c r="ED76" i="3" s="1"/>
  <c r="EA76" i="3"/>
  <c r="EB76" i="3" s="1"/>
  <c r="DY76" i="3"/>
  <c r="DZ76" i="3" s="1"/>
  <c r="DW76" i="3"/>
  <c r="DX76" i="3" s="1"/>
  <c r="DV76" i="3"/>
  <c r="DS76" i="3"/>
  <c r="DT76" i="3" s="1"/>
  <c r="DQ76" i="3"/>
  <c r="DR76" i="3" s="1"/>
  <c r="DM76" i="3"/>
  <c r="DN76" i="3" s="1"/>
  <c r="DK76" i="3"/>
  <c r="DL76" i="3" s="1"/>
  <c r="DG76" i="3"/>
  <c r="DH76" i="3" s="1"/>
  <c r="DE76" i="3"/>
  <c r="DF76" i="3" s="1"/>
  <c r="DC76" i="3"/>
  <c r="DD76" i="3" s="1"/>
  <c r="DA76" i="3"/>
  <c r="DB76" i="3" s="1"/>
  <c r="CY76" i="3"/>
  <c r="CZ76" i="3" s="1"/>
  <c r="CW76" i="3"/>
  <c r="CX76" i="3" s="1"/>
  <c r="CU76" i="3"/>
  <c r="CV76" i="3" s="1"/>
  <c r="CS76" i="3"/>
  <c r="CT76" i="3" s="1"/>
  <c r="CQ76" i="3"/>
  <c r="CR76" i="3" s="1"/>
  <c r="CO76" i="3"/>
  <c r="CP76" i="3" s="1"/>
  <c r="CM76" i="3"/>
  <c r="CN76" i="3" s="1"/>
  <c r="CK76" i="3"/>
  <c r="CL76" i="3" s="1"/>
  <c r="CJ76" i="3"/>
  <c r="CE76" i="3"/>
  <c r="CF76" i="3" s="1"/>
  <c r="CB76" i="3"/>
  <c r="CC76" i="3" s="1"/>
  <c r="BT76" i="3"/>
  <c r="BU76" i="3" s="1"/>
  <c r="BR76" i="3"/>
  <c r="BS76" i="3" s="1"/>
  <c r="BP76" i="3"/>
  <c r="BQ76" i="3" s="1"/>
  <c r="BN76" i="3"/>
  <c r="BO76" i="3" s="1"/>
  <c r="BL76" i="3"/>
  <c r="BM76" i="3" s="1"/>
  <c r="BJ76" i="3"/>
  <c r="BK76" i="3" s="1"/>
  <c r="BH76" i="3"/>
  <c r="BI76" i="3" s="1"/>
  <c r="BF76" i="3"/>
  <c r="BG76" i="3" s="1"/>
  <c r="AE76" i="3"/>
  <c r="N76" i="3"/>
  <c r="M76" i="3"/>
  <c r="L76" i="3"/>
  <c r="K76" i="3"/>
  <c r="J76" i="3"/>
  <c r="I76" i="3"/>
  <c r="H76" i="3"/>
  <c r="D76" i="3"/>
  <c r="B76" i="3"/>
  <c r="IF75" i="3"/>
  <c r="IG75" i="3" s="1"/>
  <c r="ID75" i="3"/>
  <c r="IE75" i="3" s="1"/>
  <c r="IB75" i="3"/>
  <c r="IC75" i="3" s="1"/>
  <c r="HZ75" i="3"/>
  <c r="IA75" i="3" s="1"/>
  <c r="HX75" i="3"/>
  <c r="HY75" i="3" s="1"/>
  <c r="HV75" i="3"/>
  <c r="HW75" i="3" s="1"/>
  <c r="HR75" i="3"/>
  <c r="HS75" i="3" s="1"/>
  <c r="HP75" i="3"/>
  <c r="HQ75" i="3" s="1"/>
  <c r="HN75" i="3"/>
  <c r="HO75" i="3" s="1"/>
  <c r="HL75" i="3"/>
  <c r="HM75" i="3" s="1"/>
  <c r="HJ75" i="3"/>
  <c r="HK75" i="3" s="1"/>
  <c r="HH75" i="3"/>
  <c r="HI75" i="3" s="1"/>
  <c r="HF75" i="3"/>
  <c r="HG75" i="3" s="1"/>
  <c r="HD75" i="3"/>
  <c r="HE75" i="3" s="1"/>
  <c r="HB75" i="3"/>
  <c r="HC75" i="3" s="1"/>
  <c r="HA75" i="3"/>
  <c r="GX75" i="3"/>
  <c r="GY75" i="3" s="1"/>
  <c r="GV75" i="3"/>
  <c r="GW75" i="3" s="1"/>
  <c r="GR75" i="3"/>
  <c r="GS75" i="3" s="1"/>
  <c r="GP75" i="3"/>
  <c r="GQ75" i="3" s="1"/>
  <c r="GL75" i="3"/>
  <c r="GM75" i="3" s="1"/>
  <c r="GJ75" i="3"/>
  <c r="GK75" i="3" s="1"/>
  <c r="GH75" i="3"/>
  <c r="GI75" i="3" s="1"/>
  <c r="GF75" i="3"/>
  <c r="GG75" i="3" s="1"/>
  <c r="GD75" i="3"/>
  <c r="GE75" i="3" s="1"/>
  <c r="GB75" i="3"/>
  <c r="GC75" i="3" s="1"/>
  <c r="FZ75" i="3"/>
  <c r="GA75" i="3" s="1"/>
  <c r="FX75" i="3"/>
  <c r="FY75" i="3" s="1"/>
  <c r="FV75" i="3"/>
  <c r="FW75" i="3" s="1"/>
  <c r="FT75" i="3"/>
  <c r="FU75" i="3" s="1"/>
  <c r="FR75" i="3"/>
  <c r="FS75" i="3" s="1"/>
  <c r="FP75" i="3"/>
  <c r="FQ75" i="3" s="1"/>
  <c r="FN75" i="3"/>
  <c r="FO75" i="3" s="1"/>
  <c r="FL75" i="3"/>
  <c r="FM75" i="3" s="1"/>
  <c r="FJ75" i="3"/>
  <c r="FK75" i="3" s="1"/>
  <c r="FI75" i="3"/>
  <c r="FD75" i="3"/>
  <c r="FE75" i="3" s="1"/>
  <c r="FA75" i="3"/>
  <c r="FB75" i="3" s="1"/>
  <c r="EY75" i="3"/>
  <c r="EZ75" i="3" s="1"/>
  <c r="EW75" i="3"/>
  <c r="EX75" i="3" s="1"/>
  <c r="EU75" i="3"/>
  <c r="EV75" i="3" s="1"/>
  <c r="ES75" i="3"/>
  <c r="ET75" i="3" s="1"/>
  <c r="EQ75" i="3"/>
  <c r="ER75" i="3" s="1"/>
  <c r="EM75" i="3"/>
  <c r="EN75" i="3" s="1"/>
  <c r="EK75" i="3"/>
  <c r="EL75" i="3" s="1"/>
  <c r="EI75" i="3"/>
  <c r="EJ75" i="3" s="1"/>
  <c r="EG75" i="3"/>
  <c r="EH75" i="3" s="1"/>
  <c r="EE75" i="3"/>
  <c r="EF75" i="3" s="1"/>
  <c r="EC75" i="3"/>
  <c r="ED75" i="3" s="1"/>
  <c r="EA75" i="3"/>
  <c r="EB75" i="3" s="1"/>
  <c r="DY75" i="3"/>
  <c r="DZ75" i="3" s="1"/>
  <c r="DW75" i="3"/>
  <c r="DX75" i="3" s="1"/>
  <c r="DV75" i="3"/>
  <c r="DS75" i="3"/>
  <c r="DT75" i="3" s="1"/>
  <c r="DQ75" i="3"/>
  <c r="DR75" i="3" s="1"/>
  <c r="DM75" i="3"/>
  <c r="DN75" i="3" s="1"/>
  <c r="DK75" i="3"/>
  <c r="DL75" i="3" s="1"/>
  <c r="DG75" i="3"/>
  <c r="DH75" i="3" s="1"/>
  <c r="DE75" i="3"/>
  <c r="DF75" i="3" s="1"/>
  <c r="DC75" i="3"/>
  <c r="DD75" i="3" s="1"/>
  <c r="DA75" i="3"/>
  <c r="DB75" i="3" s="1"/>
  <c r="CY75" i="3"/>
  <c r="CZ75" i="3" s="1"/>
  <c r="CW75" i="3"/>
  <c r="CX75" i="3" s="1"/>
  <c r="CU75" i="3"/>
  <c r="CV75" i="3" s="1"/>
  <c r="CS75" i="3"/>
  <c r="CT75" i="3" s="1"/>
  <c r="CQ75" i="3"/>
  <c r="CR75" i="3" s="1"/>
  <c r="CO75" i="3"/>
  <c r="CP75" i="3" s="1"/>
  <c r="CM75" i="3"/>
  <c r="CN75" i="3" s="1"/>
  <c r="CK75" i="3"/>
  <c r="CL75" i="3" s="1"/>
  <c r="CJ75" i="3"/>
  <c r="CE75" i="3"/>
  <c r="CF75" i="3" s="1"/>
  <c r="CB75" i="3"/>
  <c r="CC75" i="3" s="1"/>
  <c r="BT75" i="3"/>
  <c r="BU75" i="3" s="1"/>
  <c r="BR75" i="3"/>
  <c r="BS75" i="3" s="1"/>
  <c r="BP75" i="3"/>
  <c r="BQ75" i="3" s="1"/>
  <c r="BN75" i="3"/>
  <c r="BO75" i="3" s="1"/>
  <c r="BL75" i="3"/>
  <c r="BM75" i="3" s="1"/>
  <c r="BJ75" i="3"/>
  <c r="BK75" i="3" s="1"/>
  <c r="BH75" i="3"/>
  <c r="BI75" i="3" s="1"/>
  <c r="BF75" i="3"/>
  <c r="BG75" i="3" s="1"/>
  <c r="AE75" i="3"/>
  <c r="N75" i="3"/>
  <c r="M75" i="3"/>
  <c r="L75" i="3"/>
  <c r="K75" i="3"/>
  <c r="J75" i="3"/>
  <c r="I75" i="3"/>
  <c r="H75" i="3"/>
  <c r="D75" i="3"/>
  <c r="B75" i="3"/>
  <c r="IF74" i="3"/>
  <c r="IG74" i="3" s="1"/>
  <c r="ID74" i="3"/>
  <c r="IE74" i="3" s="1"/>
  <c r="IB74" i="3"/>
  <c r="IC74" i="3" s="1"/>
  <c r="HZ74" i="3"/>
  <c r="IA74" i="3" s="1"/>
  <c r="HX74" i="3"/>
  <c r="HY74" i="3" s="1"/>
  <c r="HV74" i="3"/>
  <c r="HW74" i="3" s="1"/>
  <c r="HR74" i="3"/>
  <c r="HS74" i="3" s="1"/>
  <c r="HP74" i="3"/>
  <c r="HQ74" i="3" s="1"/>
  <c r="HN74" i="3"/>
  <c r="HO74" i="3" s="1"/>
  <c r="HL74" i="3"/>
  <c r="HM74" i="3" s="1"/>
  <c r="HJ74" i="3"/>
  <c r="HK74" i="3" s="1"/>
  <c r="HH74" i="3"/>
  <c r="HI74" i="3" s="1"/>
  <c r="HF74" i="3"/>
  <c r="HG74" i="3" s="1"/>
  <c r="HD74" i="3"/>
  <c r="HE74" i="3" s="1"/>
  <c r="HB74" i="3"/>
  <c r="HC74" i="3" s="1"/>
  <c r="HA74" i="3"/>
  <c r="GX74" i="3"/>
  <c r="GY74" i="3" s="1"/>
  <c r="GV74" i="3"/>
  <c r="GW74" i="3" s="1"/>
  <c r="GR74" i="3"/>
  <c r="GS74" i="3" s="1"/>
  <c r="GP74" i="3"/>
  <c r="GQ74" i="3" s="1"/>
  <c r="GL74" i="3"/>
  <c r="GM74" i="3" s="1"/>
  <c r="GJ74" i="3"/>
  <c r="GK74" i="3" s="1"/>
  <c r="GH74" i="3"/>
  <c r="GI74" i="3" s="1"/>
  <c r="GF74" i="3"/>
  <c r="GG74" i="3" s="1"/>
  <c r="GD74" i="3"/>
  <c r="GE74" i="3" s="1"/>
  <c r="GB74" i="3"/>
  <c r="GC74" i="3" s="1"/>
  <c r="FZ74" i="3"/>
  <c r="GA74" i="3" s="1"/>
  <c r="FX74" i="3"/>
  <c r="FY74" i="3" s="1"/>
  <c r="FV74" i="3"/>
  <c r="FW74" i="3" s="1"/>
  <c r="FT74" i="3"/>
  <c r="FU74" i="3" s="1"/>
  <c r="FR74" i="3"/>
  <c r="FS74" i="3" s="1"/>
  <c r="FP74" i="3"/>
  <c r="FQ74" i="3" s="1"/>
  <c r="FN74" i="3"/>
  <c r="FO74" i="3" s="1"/>
  <c r="FL74" i="3"/>
  <c r="FM74" i="3" s="1"/>
  <c r="FJ74" i="3"/>
  <c r="FK74" i="3" s="1"/>
  <c r="FI74" i="3"/>
  <c r="FD74" i="3"/>
  <c r="FE74" i="3" s="1"/>
  <c r="FA74" i="3"/>
  <c r="FB74" i="3" s="1"/>
  <c r="EY74" i="3"/>
  <c r="EZ74" i="3" s="1"/>
  <c r="EW74" i="3"/>
  <c r="EX74" i="3" s="1"/>
  <c r="EU74" i="3"/>
  <c r="EV74" i="3" s="1"/>
  <c r="ES74" i="3"/>
  <c r="ET74" i="3" s="1"/>
  <c r="EQ74" i="3"/>
  <c r="ER74" i="3" s="1"/>
  <c r="EM74" i="3"/>
  <c r="EN74" i="3" s="1"/>
  <c r="EK74" i="3"/>
  <c r="EL74" i="3" s="1"/>
  <c r="EI74" i="3"/>
  <c r="EJ74" i="3" s="1"/>
  <c r="EG74" i="3"/>
  <c r="EH74" i="3" s="1"/>
  <c r="EE74" i="3"/>
  <c r="EF74" i="3" s="1"/>
  <c r="EC74" i="3"/>
  <c r="ED74" i="3" s="1"/>
  <c r="EA74" i="3"/>
  <c r="EB74" i="3" s="1"/>
  <c r="DY74" i="3"/>
  <c r="DZ74" i="3" s="1"/>
  <c r="DW74" i="3"/>
  <c r="DX74" i="3" s="1"/>
  <c r="DV74" i="3"/>
  <c r="DS74" i="3"/>
  <c r="DT74" i="3" s="1"/>
  <c r="DQ74" i="3"/>
  <c r="DR74" i="3" s="1"/>
  <c r="DM74" i="3"/>
  <c r="DN74" i="3" s="1"/>
  <c r="DK74" i="3"/>
  <c r="DL74" i="3" s="1"/>
  <c r="DG74" i="3"/>
  <c r="DH74" i="3" s="1"/>
  <c r="DE74" i="3"/>
  <c r="DF74" i="3" s="1"/>
  <c r="DC74" i="3"/>
  <c r="DD74" i="3" s="1"/>
  <c r="DA74" i="3"/>
  <c r="DB74" i="3" s="1"/>
  <c r="CY74" i="3"/>
  <c r="CZ74" i="3" s="1"/>
  <c r="CW74" i="3"/>
  <c r="CX74" i="3" s="1"/>
  <c r="CU74" i="3"/>
  <c r="CV74" i="3" s="1"/>
  <c r="CS74" i="3"/>
  <c r="CT74" i="3" s="1"/>
  <c r="CQ74" i="3"/>
  <c r="CR74" i="3" s="1"/>
  <c r="CO74" i="3"/>
  <c r="CP74" i="3" s="1"/>
  <c r="CM74" i="3"/>
  <c r="CN74" i="3" s="1"/>
  <c r="CK74" i="3"/>
  <c r="CL74" i="3" s="1"/>
  <c r="CJ74" i="3"/>
  <c r="CE74" i="3"/>
  <c r="CF74" i="3" s="1"/>
  <c r="CB74" i="3"/>
  <c r="CC74" i="3" s="1"/>
  <c r="BT74" i="3"/>
  <c r="BU74" i="3" s="1"/>
  <c r="BR74" i="3"/>
  <c r="BS74" i="3" s="1"/>
  <c r="BP74" i="3"/>
  <c r="BQ74" i="3" s="1"/>
  <c r="BN74" i="3"/>
  <c r="BO74" i="3" s="1"/>
  <c r="BL74" i="3"/>
  <c r="BM74" i="3" s="1"/>
  <c r="BJ74" i="3"/>
  <c r="BK74" i="3" s="1"/>
  <c r="BH74" i="3"/>
  <c r="BI74" i="3" s="1"/>
  <c r="BF74" i="3"/>
  <c r="BG74" i="3" s="1"/>
  <c r="AE74" i="3"/>
  <c r="N74" i="3"/>
  <c r="M74" i="3"/>
  <c r="L74" i="3"/>
  <c r="K74" i="3"/>
  <c r="J74" i="3"/>
  <c r="I74" i="3"/>
  <c r="H74" i="3"/>
  <c r="D74" i="3"/>
  <c r="B74" i="3"/>
  <c r="IF73" i="3"/>
  <c r="IG73" i="3" s="1"/>
  <c r="ID73" i="3"/>
  <c r="IE73" i="3" s="1"/>
  <c r="IB73" i="3"/>
  <c r="IC73" i="3" s="1"/>
  <c r="HZ73" i="3"/>
  <c r="IA73" i="3" s="1"/>
  <c r="HX73" i="3"/>
  <c r="HY73" i="3" s="1"/>
  <c r="HV73" i="3"/>
  <c r="HW73" i="3" s="1"/>
  <c r="HR73" i="3"/>
  <c r="HS73" i="3" s="1"/>
  <c r="HP73" i="3"/>
  <c r="HQ73" i="3" s="1"/>
  <c r="HN73" i="3"/>
  <c r="HO73" i="3" s="1"/>
  <c r="HL73" i="3"/>
  <c r="HM73" i="3" s="1"/>
  <c r="HJ73" i="3"/>
  <c r="HK73" i="3" s="1"/>
  <c r="HH73" i="3"/>
  <c r="HI73" i="3" s="1"/>
  <c r="HF73" i="3"/>
  <c r="HG73" i="3" s="1"/>
  <c r="HD73" i="3"/>
  <c r="HE73" i="3" s="1"/>
  <c r="HB73" i="3"/>
  <c r="HC73" i="3" s="1"/>
  <c r="HA73" i="3"/>
  <c r="GX73" i="3"/>
  <c r="GY73" i="3" s="1"/>
  <c r="GV73" i="3"/>
  <c r="GW73" i="3" s="1"/>
  <c r="GR73" i="3"/>
  <c r="GS73" i="3" s="1"/>
  <c r="GP73" i="3"/>
  <c r="GQ73" i="3" s="1"/>
  <c r="GL73" i="3"/>
  <c r="GM73" i="3" s="1"/>
  <c r="GJ73" i="3"/>
  <c r="GK73" i="3" s="1"/>
  <c r="GH73" i="3"/>
  <c r="GI73" i="3" s="1"/>
  <c r="GF73" i="3"/>
  <c r="GG73" i="3" s="1"/>
  <c r="GD73" i="3"/>
  <c r="GE73" i="3" s="1"/>
  <c r="GB73" i="3"/>
  <c r="GC73" i="3" s="1"/>
  <c r="FZ73" i="3"/>
  <c r="GA73" i="3" s="1"/>
  <c r="FX73" i="3"/>
  <c r="FY73" i="3" s="1"/>
  <c r="FV73" i="3"/>
  <c r="FW73" i="3" s="1"/>
  <c r="FT73" i="3"/>
  <c r="FU73" i="3" s="1"/>
  <c r="FR73" i="3"/>
  <c r="FS73" i="3" s="1"/>
  <c r="FP73" i="3"/>
  <c r="FQ73" i="3" s="1"/>
  <c r="FN73" i="3"/>
  <c r="FO73" i="3" s="1"/>
  <c r="FL73" i="3"/>
  <c r="FM73" i="3" s="1"/>
  <c r="FJ73" i="3"/>
  <c r="FK73" i="3" s="1"/>
  <c r="FI73" i="3"/>
  <c r="FD73" i="3"/>
  <c r="FE73" i="3" s="1"/>
  <c r="FA73" i="3"/>
  <c r="FB73" i="3" s="1"/>
  <c r="EY73" i="3"/>
  <c r="EZ73" i="3" s="1"/>
  <c r="EW73" i="3"/>
  <c r="EX73" i="3" s="1"/>
  <c r="EU73" i="3"/>
  <c r="EV73" i="3" s="1"/>
  <c r="ES73" i="3"/>
  <c r="ET73" i="3" s="1"/>
  <c r="EQ73" i="3"/>
  <c r="ER73" i="3" s="1"/>
  <c r="EM73" i="3"/>
  <c r="EN73" i="3" s="1"/>
  <c r="EK73" i="3"/>
  <c r="EL73" i="3" s="1"/>
  <c r="EI73" i="3"/>
  <c r="EJ73" i="3" s="1"/>
  <c r="EG73" i="3"/>
  <c r="EH73" i="3" s="1"/>
  <c r="EE73" i="3"/>
  <c r="EF73" i="3" s="1"/>
  <c r="EC73" i="3"/>
  <c r="ED73" i="3" s="1"/>
  <c r="EA73" i="3"/>
  <c r="EB73" i="3" s="1"/>
  <c r="DY73" i="3"/>
  <c r="DZ73" i="3" s="1"/>
  <c r="DW73" i="3"/>
  <c r="DX73" i="3" s="1"/>
  <c r="DV73" i="3"/>
  <c r="DS73" i="3"/>
  <c r="DT73" i="3" s="1"/>
  <c r="DQ73" i="3"/>
  <c r="DR73" i="3" s="1"/>
  <c r="DM73" i="3"/>
  <c r="DN73" i="3" s="1"/>
  <c r="DK73" i="3"/>
  <c r="DL73" i="3" s="1"/>
  <c r="DG73" i="3"/>
  <c r="DH73" i="3" s="1"/>
  <c r="DE73" i="3"/>
  <c r="DF73" i="3" s="1"/>
  <c r="DC73" i="3"/>
  <c r="DD73" i="3" s="1"/>
  <c r="DA73" i="3"/>
  <c r="DB73" i="3" s="1"/>
  <c r="CY73" i="3"/>
  <c r="CZ73" i="3" s="1"/>
  <c r="CW73" i="3"/>
  <c r="CX73" i="3" s="1"/>
  <c r="CU73" i="3"/>
  <c r="CV73" i="3" s="1"/>
  <c r="CS73" i="3"/>
  <c r="CT73" i="3" s="1"/>
  <c r="CQ73" i="3"/>
  <c r="CR73" i="3" s="1"/>
  <c r="CO73" i="3"/>
  <c r="CP73" i="3" s="1"/>
  <c r="CM73" i="3"/>
  <c r="CN73" i="3" s="1"/>
  <c r="CK73" i="3"/>
  <c r="CL73" i="3" s="1"/>
  <c r="CJ73" i="3"/>
  <c r="CE73" i="3"/>
  <c r="CF73" i="3" s="1"/>
  <c r="CB73" i="3"/>
  <c r="CC73" i="3" s="1"/>
  <c r="BT73" i="3"/>
  <c r="BU73" i="3" s="1"/>
  <c r="BR73" i="3"/>
  <c r="BS73" i="3" s="1"/>
  <c r="BP73" i="3"/>
  <c r="BQ73" i="3" s="1"/>
  <c r="BN73" i="3"/>
  <c r="BO73" i="3" s="1"/>
  <c r="BL73" i="3"/>
  <c r="BM73" i="3" s="1"/>
  <c r="BJ73" i="3"/>
  <c r="BK73" i="3" s="1"/>
  <c r="BH73" i="3"/>
  <c r="BI73" i="3" s="1"/>
  <c r="BF73" i="3"/>
  <c r="BG73" i="3" s="1"/>
  <c r="AE73" i="3"/>
  <c r="N73" i="3"/>
  <c r="M73" i="3"/>
  <c r="L73" i="3"/>
  <c r="K73" i="3"/>
  <c r="J73" i="3"/>
  <c r="I73" i="3"/>
  <c r="H73" i="3"/>
  <c r="D73" i="3"/>
  <c r="B73" i="3"/>
  <c r="IF72" i="3"/>
  <c r="IG72" i="3" s="1"/>
  <c r="ID72" i="3"/>
  <c r="IE72" i="3" s="1"/>
  <c r="IB72" i="3"/>
  <c r="IC72" i="3" s="1"/>
  <c r="HZ72" i="3"/>
  <c r="IA72" i="3" s="1"/>
  <c r="HX72" i="3"/>
  <c r="HY72" i="3" s="1"/>
  <c r="HV72" i="3"/>
  <c r="HW72" i="3" s="1"/>
  <c r="HR72" i="3"/>
  <c r="HS72" i="3" s="1"/>
  <c r="HP72" i="3"/>
  <c r="HQ72" i="3" s="1"/>
  <c r="HN72" i="3"/>
  <c r="HO72" i="3" s="1"/>
  <c r="HL72" i="3"/>
  <c r="HM72" i="3" s="1"/>
  <c r="HJ72" i="3"/>
  <c r="HK72" i="3" s="1"/>
  <c r="HH72" i="3"/>
  <c r="HI72" i="3" s="1"/>
  <c r="HF72" i="3"/>
  <c r="HG72" i="3" s="1"/>
  <c r="HD72" i="3"/>
  <c r="HE72" i="3" s="1"/>
  <c r="HB72" i="3"/>
  <c r="HC72" i="3" s="1"/>
  <c r="HA72" i="3"/>
  <c r="GX72" i="3"/>
  <c r="GY72" i="3" s="1"/>
  <c r="GV72" i="3"/>
  <c r="GW72" i="3" s="1"/>
  <c r="GR72" i="3"/>
  <c r="GS72" i="3" s="1"/>
  <c r="GP72" i="3"/>
  <c r="GQ72" i="3" s="1"/>
  <c r="GL72" i="3"/>
  <c r="GM72" i="3" s="1"/>
  <c r="GJ72" i="3"/>
  <c r="GK72" i="3" s="1"/>
  <c r="GH72" i="3"/>
  <c r="GI72" i="3" s="1"/>
  <c r="GF72" i="3"/>
  <c r="GG72" i="3" s="1"/>
  <c r="GD72" i="3"/>
  <c r="GE72" i="3" s="1"/>
  <c r="GB72" i="3"/>
  <c r="GC72" i="3" s="1"/>
  <c r="FZ72" i="3"/>
  <c r="GA72" i="3" s="1"/>
  <c r="FX72" i="3"/>
  <c r="FY72" i="3" s="1"/>
  <c r="FV72" i="3"/>
  <c r="FW72" i="3" s="1"/>
  <c r="FT72" i="3"/>
  <c r="FU72" i="3" s="1"/>
  <c r="FR72" i="3"/>
  <c r="FS72" i="3" s="1"/>
  <c r="FP72" i="3"/>
  <c r="FQ72" i="3" s="1"/>
  <c r="FN72" i="3"/>
  <c r="FO72" i="3" s="1"/>
  <c r="FL72" i="3"/>
  <c r="FM72" i="3" s="1"/>
  <c r="FJ72" i="3"/>
  <c r="FK72" i="3" s="1"/>
  <c r="FI72" i="3"/>
  <c r="FD72" i="3"/>
  <c r="FE72" i="3" s="1"/>
  <c r="FA72" i="3"/>
  <c r="FB72" i="3" s="1"/>
  <c r="EY72" i="3"/>
  <c r="EZ72" i="3" s="1"/>
  <c r="EW72" i="3"/>
  <c r="EX72" i="3" s="1"/>
  <c r="EU72" i="3"/>
  <c r="EV72" i="3" s="1"/>
  <c r="ES72" i="3"/>
  <c r="ET72" i="3" s="1"/>
  <c r="EQ72" i="3"/>
  <c r="ER72" i="3" s="1"/>
  <c r="EM72" i="3"/>
  <c r="EN72" i="3" s="1"/>
  <c r="EK72" i="3"/>
  <c r="EL72" i="3" s="1"/>
  <c r="EI72" i="3"/>
  <c r="EJ72" i="3" s="1"/>
  <c r="EG72" i="3"/>
  <c r="EH72" i="3" s="1"/>
  <c r="EE72" i="3"/>
  <c r="EF72" i="3" s="1"/>
  <c r="EC72" i="3"/>
  <c r="ED72" i="3" s="1"/>
  <c r="EA72" i="3"/>
  <c r="EB72" i="3" s="1"/>
  <c r="DY72" i="3"/>
  <c r="DZ72" i="3" s="1"/>
  <c r="DW72" i="3"/>
  <c r="DX72" i="3" s="1"/>
  <c r="DV72" i="3"/>
  <c r="DS72" i="3"/>
  <c r="DT72" i="3" s="1"/>
  <c r="DQ72" i="3"/>
  <c r="DR72" i="3" s="1"/>
  <c r="DM72" i="3"/>
  <c r="DN72" i="3" s="1"/>
  <c r="DK72" i="3"/>
  <c r="DL72" i="3" s="1"/>
  <c r="DG72" i="3"/>
  <c r="DH72" i="3" s="1"/>
  <c r="DE72" i="3"/>
  <c r="DF72" i="3" s="1"/>
  <c r="DC72" i="3"/>
  <c r="DD72" i="3" s="1"/>
  <c r="DA72" i="3"/>
  <c r="DB72" i="3" s="1"/>
  <c r="CY72" i="3"/>
  <c r="CZ72" i="3" s="1"/>
  <c r="CW72" i="3"/>
  <c r="CX72" i="3" s="1"/>
  <c r="CU72" i="3"/>
  <c r="CV72" i="3" s="1"/>
  <c r="CS72" i="3"/>
  <c r="CT72" i="3" s="1"/>
  <c r="CQ72" i="3"/>
  <c r="CR72" i="3" s="1"/>
  <c r="CO72" i="3"/>
  <c r="CP72" i="3" s="1"/>
  <c r="CM72" i="3"/>
  <c r="CN72" i="3" s="1"/>
  <c r="CK72" i="3"/>
  <c r="CL72" i="3" s="1"/>
  <c r="CJ72" i="3"/>
  <c r="CE72" i="3"/>
  <c r="CF72" i="3" s="1"/>
  <c r="CB72" i="3"/>
  <c r="CC72" i="3" s="1"/>
  <c r="BT72" i="3"/>
  <c r="BU72" i="3" s="1"/>
  <c r="BR72" i="3"/>
  <c r="BS72" i="3" s="1"/>
  <c r="BP72" i="3"/>
  <c r="BQ72" i="3" s="1"/>
  <c r="BN72" i="3"/>
  <c r="BO72" i="3" s="1"/>
  <c r="BL72" i="3"/>
  <c r="BM72" i="3" s="1"/>
  <c r="BJ72" i="3"/>
  <c r="BK72" i="3" s="1"/>
  <c r="BH72" i="3"/>
  <c r="BI72" i="3" s="1"/>
  <c r="BF72" i="3"/>
  <c r="BG72" i="3" s="1"/>
  <c r="AE72" i="3"/>
  <c r="N72" i="3"/>
  <c r="M72" i="3"/>
  <c r="L72" i="3"/>
  <c r="K72" i="3"/>
  <c r="J72" i="3"/>
  <c r="I72" i="3"/>
  <c r="H72" i="3"/>
  <c r="D72" i="3"/>
  <c r="B72" i="3"/>
  <c r="IF71" i="3"/>
  <c r="IG71" i="3" s="1"/>
  <c r="ID71" i="3"/>
  <c r="IE71" i="3" s="1"/>
  <c r="IB71" i="3"/>
  <c r="IC71" i="3" s="1"/>
  <c r="HZ71" i="3"/>
  <c r="IA71" i="3" s="1"/>
  <c r="HX71" i="3"/>
  <c r="HY71" i="3" s="1"/>
  <c r="HV71" i="3"/>
  <c r="HW71" i="3" s="1"/>
  <c r="HR71" i="3"/>
  <c r="HS71" i="3" s="1"/>
  <c r="HP71" i="3"/>
  <c r="HQ71" i="3" s="1"/>
  <c r="HN71" i="3"/>
  <c r="HO71" i="3" s="1"/>
  <c r="HL71" i="3"/>
  <c r="HM71" i="3" s="1"/>
  <c r="HJ71" i="3"/>
  <c r="HK71" i="3" s="1"/>
  <c r="HH71" i="3"/>
  <c r="HI71" i="3" s="1"/>
  <c r="HF71" i="3"/>
  <c r="HG71" i="3" s="1"/>
  <c r="HD71" i="3"/>
  <c r="HE71" i="3" s="1"/>
  <c r="HB71" i="3"/>
  <c r="HC71" i="3" s="1"/>
  <c r="HA71" i="3"/>
  <c r="GX71" i="3"/>
  <c r="GY71" i="3" s="1"/>
  <c r="GV71" i="3"/>
  <c r="GW71" i="3" s="1"/>
  <c r="GR71" i="3"/>
  <c r="GS71" i="3" s="1"/>
  <c r="GP71" i="3"/>
  <c r="GQ71" i="3" s="1"/>
  <c r="GL71" i="3"/>
  <c r="GM71" i="3" s="1"/>
  <c r="GJ71" i="3"/>
  <c r="GK71" i="3" s="1"/>
  <c r="GH71" i="3"/>
  <c r="GI71" i="3" s="1"/>
  <c r="GF71" i="3"/>
  <c r="GG71" i="3" s="1"/>
  <c r="GD71" i="3"/>
  <c r="GE71" i="3" s="1"/>
  <c r="GB71" i="3"/>
  <c r="GC71" i="3" s="1"/>
  <c r="FZ71" i="3"/>
  <c r="GA71" i="3" s="1"/>
  <c r="FX71" i="3"/>
  <c r="FY71" i="3" s="1"/>
  <c r="FV71" i="3"/>
  <c r="FW71" i="3" s="1"/>
  <c r="FT71" i="3"/>
  <c r="FU71" i="3" s="1"/>
  <c r="FR71" i="3"/>
  <c r="FS71" i="3" s="1"/>
  <c r="FP71" i="3"/>
  <c r="FQ71" i="3" s="1"/>
  <c r="FN71" i="3"/>
  <c r="FO71" i="3" s="1"/>
  <c r="FL71" i="3"/>
  <c r="FM71" i="3" s="1"/>
  <c r="FJ71" i="3"/>
  <c r="FK71" i="3" s="1"/>
  <c r="FI71" i="3"/>
  <c r="FD71" i="3"/>
  <c r="FE71" i="3" s="1"/>
  <c r="FA71" i="3"/>
  <c r="FB71" i="3" s="1"/>
  <c r="EY71" i="3"/>
  <c r="EZ71" i="3" s="1"/>
  <c r="EW71" i="3"/>
  <c r="EX71" i="3" s="1"/>
  <c r="EU71" i="3"/>
  <c r="EV71" i="3" s="1"/>
  <c r="ES71" i="3"/>
  <c r="ET71" i="3" s="1"/>
  <c r="EQ71" i="3"/>
  <c r="ER71" i="3" s="1"/>
  <c r="EM71" i="3"/>
  <c r="EN71" i="3" s="1"/>
  <c r="EK71" i="3"/>
  <c r="EL71" i="3" s="1"/>
  <c r="EI71" i="3"/>
  <c r="EJ71" i="3" s="1"/>
  <c r="EG71" i="3"/>
  <c r="EH71" i="3" s="1"/>
  <c r="EE71" i="3"/>
  <c r="EF71" i="3" s="1"/>
  <c r="EC71" i="3"/>
  <c r="ED71" i="3" s="1"/>
  <c r="EA71" i="3"/>
  <c r="EB71" i="3" s="1"/>
  <c r="DY71" i="3"/>
  <c r="DZ71" i="3" s="1"/>
  <c r="DW71" i="3"/>
  <c r="DX71" i="3" s="1"/>
  <c r="DV71" i="3"/>
  <c r="DS71" i="3"/>
  <c r="DT71" i="3" s="1"/>
  <c r="DQ71" i="3"/>
  <c r="DR71" i="3" s="1"/>
  <c r="DM71" i="3"/>
  <c r="DN71" i="3" s="1"/>
  <c r="DK71" i="3"/>
  <c r="DL71" i="3" s="1"/>
  <c r="DG71" i="3"/>
  <c r="DH71" i="3" s="1"/>
  <c r="DE71" i="3"/>
  <c r="DF71" i="3" s="1"/>
  <c r="DC71" i="3"/>
  <c r="DD71" i="3" s="1"/>
  <c r="DA71" i="3"/>
  <c r="DB71" i="3" s="1"/>
  <c r="CY71" i="3"/>
  <c r="CZ71" i="3" s="1"/>
  <c r="CW71" i="3"/>
  <c r="CX71" i="3" s="1"/>
  <c r="CU71" i="3"/>
  <c r="CV71" i="3" s="1"/>
  <c r="CS71" i="3"/>
  <c r="CT71" i="3" s="1"/>
  <c r="CQ71" i="3"/>
  <c r="CR71" i="3" s="1"/>
  <c r="CO71" i="3"/>
  <c r="CP71" i="3" s="1"/>
  <c r="CM71" i="3"/>
  <c r="CN71" i="3" s="1"/>
  <c r="CK71" i="3"/>
  <c r="CL71" i="3" s="1"/>
  <c r="CJ71" i="3"/>
  <c r="CE71" i="3"/>
  <c r="CF71" i="3" s="1"/>
  <c r="CB71" i="3"/>
  <c r="CC71" i="3" s="1"/>
  <c r="BT71" i="3"/>
  <c r="BU71" i="3" s="1"/>
  <c r="BR71" i="3"/>
  <c r="BS71" i="3" s="1"/>
  <c r="BP71" i="3"/>
  <c r="BQ71" i="3" s="1"/>
  <c r="BN71" i="3"/>
  <c r="BO71" i="3" s="1"/>
  <c r="BL71" i="3"/>
  <c r="BM71" i="3" s="1"/>
  <c r="BJ71" i="3"/>
  <c r="BK71" i="3" s="1"/>
  <c r="BH71" i="3"/>
  <c r="BI71" i="3" s="1"/>
  <c r="BF71" i="3"/>
  <c r="BG71" i="3" s="1"/>
  <c r="AE71" i="3"/>
  <c r="N71" i="3"/>
  <c r="M71" i="3"/>
  <c r="L71" i="3"/>
  <c r="K71" i="3"/>
  <c r="J71" i="3"/>
  <c r="I71" i="3"/>
  <c r="H71" i="3"/>
  <c r="D71" i="3"/>
  <c r="B71" i="3"/>
  <c r="IF70" i="3"/>
  <c r="IG70" i="3" s="1"/>
  <c r="ID70" i="3"/>
  <c r="IE70" i="3" s="1"/>
  <c r="IB70" i="3"/>
  <c r="IC70" i="3" s="1"/>
  <c r="HZ70" i="3"/>
  <c r="IA70" i="3" s="1"/>
  <c r="HX70" i="3"/>
  <c r="HY70" i="3" s="1"/>
  <c r="HV70" i="3"/>
  <c r="HW70" i="3" s="1"/>
  <c r="HR70" i="3"/>
  <c r="HS70" i="3" s="1"/>
  <c r="HP70" i="3"/>
  <c r="HQ70" i="3" s="1"/>
  <c r="HN70" i="3"/>
  <c r="HO70" i="3" s="1"/>
  <c r="HL70" i="3"/>
  <c r="HM70" i="3" s="1"/>
  <c r="HJ70" i="3"/>
  <c r="HK70" i="3" s="1"/>
  <c r="HH70" i="3"/>
  <c r="HI70" i="3" s="1"/>
  <c r="HF70" i="3"/>
  <c r="HG70" i="3" s="1"/>
  <c r="HD70" i="3"/>
  <c r="HE70" i="3" s="1"/>
  <c r="HB70" i="3"/>
  <c r="HC70" i="3" s="1"/>
  <c r="HA70" i="3"/>
  <c r="GX70" i="3"/>
  <c r="GY70" i="3" s="1"/>
  <c r="GV70" i="3"/>
  <c r="GW70" i="3" s="1"/>
  <c r="GR70" i="3"/>
  <c r="GS70" i="3" s="1"/>
  <c r="GP70" i="3"/>
  <c r="GQ70" i="3" s="1"/>
  <c r="GL70" i="3"/>
  <c r="GM70" i="3" s="1"/>
  <c r="GJ70" i="3"/>
  <c r="GK70" i="3" s="1"/>
  <c r="GH70" i="3"/>
  <c r="GI70" i="3" s="1"/>
  <c r="GF70" i="3"/>
  <c r="GG70" i="3" s="1"/>
  <c r="GD70" i="3"/>
  <c r="GE70" i="3" s="1"/>
  <c r="GB70" i="3"/>
  <c r="GC70" i="3" s="1"/>
  <c r="FZ70" i="3"/>
  <c r="GA70" i="3" s="1"/>
  <c r="FX70" i="3"/>
  <c r="FY70" i="3" s="1"/>
  <c r="FV70" i="3"/>
  <c r="FW70" i="3" s="1"/>
  <c r="FT70" i="3"/>
  <c r="FU70" i="3" s="1"/>
  <c r="FR70" i="3"/>
  <c r="FS70" i="3" s="1"/>
  <c r="FP70" i="3"/>
  <c r="FQ70" i="3" s="1"/>
  <c r="FN70" i="3"/>
  <c r="FO70" i="3" s="1"/>
  <c r="FL70" i="3"/>
  <c r="FM70" i="3" s="1"/>
  <c r="FJ70" i="3"/>
  <c r="FK70" i="3" s="1"/>
  <c r="FI70" i="3"/>
  <c r="FD70" i="3"/>
  <c r="FE70" i="3" s="1"/>
  <c r="FA70" i="3"/>
  <c r="FB70" i="3" s="1"/>
  <c r="EY70" i="3"/>
  <c r="EZ70" i="3" s="1"/>
  <c r="EW70" i="3"/>
  <c r="EX70" i="3" s="1"/>
  <c r="EU70" i="3"/>
  <c r="EV70" i="3" s="1"/>
  <c r="ES70" i="3"/>
  <c r="ET70" i="3" s="1"/>
  <c r="EQ70" i="3"/>
  <c r="ER70" i="3" s="1"/>
  <c r="EM70" i="3"/>
  <c r="EN70" i="3" s="1"/>
  <c r="EK70" i="3"/>
  <c r="EL70" i="3" s="1"/>
  <c r="EI70" i="3"/>
  <c r="EJ70" i="3" s="1"/>
  <c r="EG70" i="3"/>
  <c r="EH70" i="3" s="1"/>
  <c r="EE70" i="3"/>
  <c r="EF70" i="3" s="1"/>
  <c r="EC70" i="3"/>
  <c r="ED70" i="3" s="1"/>
  <c r="EA70" i="3"/>
  <c r="EB70" i="3" s="1"/>
  <c r="DY70" i="3"/>
  <c r="DZ70" i="3" s="1"/>
  <c r="DW70" i="3"/>
  <c r="DX70" i="3" s="1"/>
  <c r="DV70" i="3"/>
  <c r="DS70" i="3"/>
  <c r="DT70" i="3" s="1"/>
  <c r="DQ70" i="3"/>
  <c r="DR70" i="3" s="1"/>
  <c r="DM70" i="3"/>
  <c r="DN70" i="3" s="1"/>
  <c r="DK70" i="3"/>
  <c r="DL70" i="3" s="1"/>
  <c r="DG70" i="3"/>
  <c r="DH70" i="3" s="1"/>
  <c r="DE70" i="3"/>
  <c r="DF70" i="3" s="1"/>
  <c r="DC70" i="3"/>
  <c r="DD70" i="3" s="1"/>
  <c r="DA70" i="3"/>
  <c r="DB70" i="3" s="1"/>
  <c r="CY70" i="3"/>
  <c r="CZ70" i="3" s="1"/>
  <c r="CW70" i="3"/>
  <c r="CX70" i="3" s="1"/>
  <c r="CU70" i="3"/>
  <c r="CV70" i="3" s="1"/>
  <c r="CS70" i="3"/>
  <c r="CT70" i="3" s="1"/>
  <c r="CQ70" i="3"/>
  <c r="CR70" i="3" s="1"/>
  <c r="CO70" i="3"/>
  <c r="CP70" i="3" s="1"/>
  <c r="CM70" i="3"/>
  <c r="CN70" i="3" s="1"/>
  <c r="CK70" i="3"/>
  <c r="CL70" i="3" s="1"/>
  <c r="CJ70" i="3"/>
  <c r="CE70" i="3"/>
  <c r="CF70" i="3" s="1"/>
  <c r="CB70" i="3"/>
  <c r="CC70" i="3" s="1"/>
  <c r="BT70" i="3"/>
  <c r="BU70" i="3" s="1"/>
  <c r="BR70" i="3"/>
  <c r="BS70" i="3" s="1"/>
  <c r="BP70" i="3"/>
  <c r="BQ70" i="3" s="1"/>
  <c r="BN70" i="3"/>
  <c r="BO70" i="3" s="1"/>
  <c r="BL70" i="3"/>
  <c r="BM70" i="3" s="1"/>
  <c r="BJ70" i="3"/>
  <c r="BK70" i="3" s="1"/>
  <c r="BH70" i="3"/>
  <c r="BI70" i="3" s="1"/>
  <c r="BF70" i="3"/>
  <c r="BG70" i="3" s="1"/>
  <c r="AE70" i="3"/>
  <c r="N70" i="3"/>
  <c r="M70" i="3"/>
  <c r="L70" i="3"/>
  <c r="K70" i="3"/>
  <c r="J70" i="3"/>
  <c r="I70" i="3"/>
  <c r="H70" i="3"/>
  <c r="D70" i="3"/>
  <c r="B70" i="3"/>
  <c r="IF69" i="3"/>
  <c r="IG69" i="3" s="1"/>
  <c r="ID69" i="3"/>
  <c r="IE69" i="3" s="1"/>
  <c r="IB69" i="3"/>
  <c r="IC69" i="3" s="1"/>
  <c r="HZ69" i="3"/>
  <c r="IA69" i="3" s="1"/>
  <c r="HX69" i="3"/>
  <c r="HY69" i="3" s="1"/>
  <c r="HV69" i="3"/>
  <c r="HW69" i="3" s="1"/>
  <c r="HR69" i="3"/>
  <c r="HS69" i="3" s="1"/>
  <c r="HP69" i="3"/>
  <c r="HQ69" i="3" s="1"/>
  <c r="HN69" i="3"/>
  <c r="HO69" i="3" s="1"/>
  <c r="HL69" i="3"/>
  <c r="HM69" i="3" s="1"/>
  <c r="HJ69" i="3"/>
  <c r="HK69" i="3" s="1"/>
  <c r="HH69" i="3"/>
  <c r="HI69" i="3" s="1"/>
  <c r="HF69" i="3"/>
  <c r="HG69" i="3" s="1"/>
  <c r="HD69" i="3"/>
  <c r="HE69" i="3" s="1"/>
  <c r="HB69" i="3"/>
  <c r="HC69" i="3" s="1"/>
  <c r="HA69" i="3"/>
  <c r="GX69" i="3"/>
  <c r="GY69" i="3" s="1"/>
  <c r="GV69" i="3"/>
  <c r="GW69" i="3" s="1"/>
  <c r="GR69" i="3"/>
  <c r="GS69" i="3" s="1"/>
  <c r="GP69" i="3"/>
  <c r="GQ69" i="3" s="1"/>
  <c r="GL69" i="3"/>
  <c r="GM69" i="3" s="1"/>
  <c r="GJ69" i="3"/>
  <c r="GK69" i="3" s="1"/>
  <c r="GH69" i="3"/>
  <c r="GI69" i="3" s="1"/>
  <c r="GF69" i="3"/>
  <c r="GG69" i="3" s="1"/>
  <c r="GD69" i="3"/>
  <c r="GE69" i="3" s="1"/>
  <c r="GB69" i="3"/>
  <c r="GC69" i="3" s="1"/>
  <c r="FZ69" i="3"/>
  <c r="GA69" i="3" s="1"/>
  <c r="FX69" i="3"/>
  <c r="FY69" i="3" s="1"/>
  <c r="FV69" i="3"/>
  <c r="FW69" i="3" s="1"/>
  <c r="FT69" i="3"/>
  <c r="FU69" i="3" s="1"/>
  <c r="FR69" i="3"/>
  <c r="FS69" i="3" s="1"/>
  <c r="FP69" i="3"/>
  <c r="FQ69" i="3" s="1"/>
  <c r="FN69" i="3"/>
  <c r="FO69" i="3" s="1"/>
  <c r="FL69" i="3"/>
  <c r="FM69" i="3" s="1"/>
  <c r="FJ69" i="3"/>
  <c r="FK69" i="3" s="1"/>
  <c r="FI69" i="3"/>
  <c r="FD69" i="3"/>
  <c r="FE69" i="3" s="1"/>
  <c r="FA69" i="3"/>
  <c r="FB69" i="3" s="1"/>
  <c r="EY69" i="3"/>
  <c r="EZ69" i="3" s="1"/>
  <c r="EW69" i="3"/>
  <c r="EX69" i="3" s="1"/>
  <c r="EU69" i="3"/>
  <c r="EV69" i="3" s="1"/>
  <c r="ES69" i="3"/>
  <c r="ET69" i="3" s="1"/>
  <c r="EQ69" i="3"/>
  <c r="ER69" i="3" s="1"/>
  <c r="EM69" i="3"/>
  <c r="EN69" i="3" s="1"/>
  <c r="EK69" i="3"/>
  <c r="EL69" i="3" s="1"/>
  <c r="EI69" i="3"/>
  <c r="EJ69" i="3" s="1"/>
  <c r="EG69" i="3"/>
  <c r="EH69" i="3" s="1"/>
  <c r="EE69" i="3"/>
  <c r="EF69" i="3" s="1"/>
  <c r="EC69" i="3"/>
  <c r="ED69" i="3" s="1"/>
  <c r="EA69" i="3"/>
  <c r="EB69" i="3" s="1"/>
  <c r="DY69" i="3"/>
  <c r="DZ69" i="3" s="1"/>
  <c r="DW69" i="3"/>
  <c r="DX69" i="3" s="1"/>
  <c r="DV69" i="3"/>
  <c r="DS69" i="3"/>
  <c r="DT69" i="3" s="1"/>
  <c r="DQ69" i="3"/>
  <c r="DR69" i="3" s="1"/>
  <c r="DM69" i="3"/>
  <c r="DN69" i="3" s="1"/>
  <c r="DK69" i="3"/>
  <c r="DL69" i="3" s="1"/>
  <c r="DG69" i="3"/>
  <c r="DH69" i="3" s="1"/>
  <c r="DE69" i="3"/>
  <c r="DF69" i="3" s="1"/>
  <c r="DC69" i="3"/>
  <c r="DD69" i="3" s="1"/>
  <c r="DA69" i="3"/>
  <c r="DB69" i="3" s="1"/>
  <c r="CY69" i="3"/>
  <c r="CZ69" i="3" s="1"/>
  <c r="CW69" i="3"/>
  <c r="CX69" i="3" s="1"/>
  <c r="CU69" i="3"/>
  <c r="CV69" i="3" s="1"/>
  <c r="CS69" i="3"/>
  <c r="CT69" i="3" s="1"/>
  <c r="CQ69" i="3"/>
  <c r="CR69" i="3" s="1"/>
  <c r="CO69" i="3"/>
  <c r="CP69" i="3" s="1"/>
  <c r="CM69" i="3"/>
  <c r="CN69" i="3" s="1"/>
  <c r="CK69" i="3"/>
  <c r="CL69" i="3" s="1"/>
  <c r="CJ69" i="3"/>
  <c r="CE69" i="3"/>
  <c r="CF69" i="3" s="1"/>
  <c r="CB69" i="3"/>
  <c r="CC69" i="3" s="1"/>
  <c r="BT69" i="3"/>
  <c r="BU69" i="3" s="1"/>
  <c r="BR69" i="3"/>
  <c r="BS69" i="3" s="1"/>
  <c r="BP69" i="3"/>
  <c r="BQ69" i="3" s="1"/>
  <c r="BN69" i="3"/>
  <c r="BO69" i="3" s="1"/>
  <c r="BL69" i="3"/>
  <c r="BM69" i="3" s="1"/>
  <c r="BJ69" i="3"/>
  <c r="BK69" i="3" s="1"/>
  <c r="BH69" i="3"/>
  <c r="BI69" i="3" s="1"/>
  <c r="BF69" i="3"/>
  <c r="BG69" i="3" s="1"/>
  <c r="AE69" i="3"/>
  <c r="N69" i="3"/>
  <c r="M69" i="3"/>
  <c r="L69" i="3"/>
  <c r="K69" i="3"/>
  <c r="J69" i="3"/>
  <c r="I69" i="3"/>
  <c r="H69" i="3"/>
  <c r="D69" i="3"/>
  <c r="B69" i="3"/>
  <c r="IF68" i="3"/>
  <c r="IG68" i="3" s="1"/>
  <c r="ID68" i="3"/>
  <c r="IE68" i="3" s="1"/>
  <c r="IB68" i="3"/>
  <c r="IC68" i="3" s="1"/>
  <c r="HZ68" i="3"/>
  <c r="IA68" i="3" s="1"/>
  <c r="HX68" i="3"/>
  <c r="HY68" i="3" s="1"/>
  <c r="HV68" i="3"/>
  <c r="HW68" i="3" s="1"/>
  <c r="HR68" i="3"/>
  <c r="HS68" i="3" s="1"/>
  <c r="HP68" i="3"/>
  <c r="HQ68" i="3" s="1"/>
  <c r="HN68" i="3"/>
  <c r="HO68" i="3" s="1"/>
  <c r="HL68" i="3"/>
  <c r="HM68" i="3" s="1"/>
  <c r="HJ68" i="3"/>
  <c r="HK68" i="3" s="1"/>
  <c r="HH68" i="3"/>
  <c r="HI68" i="3" s="1"/>
  <c r="HF68" i="3"/>
  <c r="HG68" i="3" s="1"/>
  <c r="HD68" i="3"/>
  <c r="HE68" i="3" s="1"/>
  <c r="HB68" i="3"/>
  <c r="HC68" i="3" s="1"/>
  <c r="HA68" i="3"/>
  <c r="GX68" i="3"/>
  <c r="GY68" i="3" s="1"/>
  <c r="GV68" i="3"/>
  <c r="GW68" i="3" s="1"/>
  <c r="GR68" i="3"/>
  <c r="GS68" i="3" s="1"/>
  <c r="GP68" i="3"/>
  <c r="GQ68" i="3" s="1"/>
  <c r="GL68" i="3"/>
  <c r="GM68" i="3" s="1"/>
  <c r="GJ68" i="3"/>
  <c r="GK68" i="3" s="1"/>
  <c r="GH68" i="3"/>
  <c r="GI68" i="3" s="1"/>
  <c r="GF68" i="3"/>
  <c r="GG68" i="3" s="1"/>
  <c r="GD68" i="3"/>
  <c r="GE68" i="3" s="1"/>
  <c r="GB68" i="3"/>
  <c r="GC68" i="3" s="1"/>
  <c r="FZ68" i="3"/>
  <c r="GA68" i="3" s="1"/>
  <c r="FX68" i="3"/>
  <c r="FY68" i="3" s="1"/>
  <c r="FV68" i="3"/>
  <c r="FW68" i="3" s="1"/>
  <c r="FT68" i="3"/>
  <c r="FU68" i="3" s="1"/>
  <c r="FR68" i="3"/>
  <c r="FS68" i="3" s="1"/>
  <c r="FP68" i="3"/>
  <c r="FQ68" i="3" s="1"/>
  <c r="FN68" i="3"/>
  <c r="FO68" i="3" s="1"/>
  <c r="FL68" i="3"/>
  <c r="FM68" i="3" s="1"/>
  <c r="FJ68" i="3"/>
  <c r="FK68" i="3" s="1"/>
  <c r="FI68" i="3"/>
  <c r="FD68" i="3"/>
  <c r="FE68" i="3" s="1"/>
  <c r="FA68" i="3"/>
  <c r="FB68" i="3" s="1"/>
  <c r="EY68" i="3"/>
  <c r="EZ68" i="3" s="1"/>
  <c r="EW68" i="3"/>
  <c r="EX68" i="3" s="1"/>
  <c r="EU68" i="3"/>
  <c r="EV68" i="3" s="1"/>
  <c r="ES68" i="3"/>
  <c r="ET68" i="3" s="1"/>
  <c r="EQ68" i="3"/>
  <c r="ER68" i="3" s="1"/>
  <c r="EM68" i="3"/>
  <c r="EN68" i="3" s="1"/>
  <c r="EK68" i="3"/>
  <c r="EL68" i="3" s="1"/>
  <c r="EI68" i="3"/>
  <c r="EJ68" i="3" s="1"/>
  <c r="EG68" i="3"/>
  <c r="EH68" i="3" s="1"/>
  <c r="EE68" i="3"/>
  <c r="EF68" i="3" s="1"/>
  <c r="EC68" i="3"/>
  <c r="ED68" i="3" s="1"/>
  <c r="EA68" i="3"/>
  <c r="EB68" i="3" s="1"/>
  <c r="DY68" i="3"/>
  <c r="DZ68" i="3" s="1"/>
  <c r="DW68" i="3"/>
  <c r="DX68" i="3" s="1"/>
  <c r="DV68" i="3"/>
  <c r="DS68" i="3"/>
  <c r="DT68" i="3" s="1"/>
  <c r="DQ68" i="3"/>
  <c r="DR68" i="3" s="1"/>
  <c r="DM68" i="3"/>
  <c r="DN68" i="3" s="1"/>
  <c r="DK68" i="3"/>
  <c r="DL68" i="3" s="1"/>
  <c r="DG68" i="3"/>
  <c r="DH68" i="3" s="1"/>
  <c r="DE68" i="3"/>
  <c r="DF68" i="3" s="1"/>
  <c r="DC68" i="3"/>
  <c r="DD68" i="3" s="1"/>
  <c r="DA68" i="3"/>
  <c r="DB68" i="3" s="1"/>
  <c r="CY68" i="3"/>
  <c r="CZ68" i="3" s="1"/>
  <c r="CW68" i="3"/>
  <c r="CX68" i="3" s="1"/>
  <c r="CU68" i="3"/>
  <c r="CV68" i="3" s="1"/>
  <c r="CS68" i="3"/>
  <c r="CT68" i="3" s="1"/>
  <c r="CQ68" i="3"/>
  <c r="CR68" i="3" s="1"/>
  <c r="CO68" i="3"/>
  <c r="CP68" i="3" s="1"/>
  <c r="CM68" i="3"/>
  <c r="CN68" i="3" s="1"/>
  <c r="CK68" i="3"/>
  <c r="CL68" i="3" s="1"/>
  <c r="CJ68" i="3"/>
  <c r="CE68" i="3"/>
  <c r="CF68" i="3" s="1"/>
  <c r="CB68" i="3"/>
  <c r="CC68" i="3" s="1"/>
  <c r="BT68" i="3"/>
  <c r="BU68" i="3" s="1"/>
  <c r="BR68" i="3"/>
  <c r="BS68" i="3" s="1"/>
  <c r="BP68" i="3"/>
  <c r="BQ68" i="3" s="1"/>
  <c r="BN68" i="3"/>
  <c r="BO68" i="3" s="1"/>
  <c r="BL68" i="3"/>
  <c r="BM68" i="3" s="1"/>
  <c r="BJ68" i="3"/>
  <c r="BK68" i="3" s="1"/>
  <c r="BH68" i="3"/>
  <c r="BI68" i="3" s="1"/>
  <c r="BF68" i="3"/>
  <c r="BG68" i="3" s="1"/>
  <c r="AE68" i="3"/>
  <c r="N68" i="3"/>
  <c r="M68" i="3"/>
  <c r="L68" i="3"/>
  <c r="K68" i="3"/>
  <c r="J68" i="3"/>
  <c r="I68" i="3"/>
  <c r="H68" i="3"/>
  <c r="D68" i="3"/>
  <c r="B68" i="3"/>
  <c r="IF67" i="3"/>
  <c r="IG67" i="3" s="1"/>
  <c r="ID67" i="3"/>
  <c r="IE67" i="3" s="1"/>
  <c r="IB67" i="3"/>
  <c r="IC67" i="3" s="1"/>
  <c r="HZ67" i="3"/>
  <c r="IA67" i="3" s="1"/>
  <c r="HX67" i="3"/>
  <c r="HY67" i="3" s="1"/>
  <c r="HV67" i="3"/>
  <c r="HW67" i="3" s="1"/>
  <c r="HR67" i="3"/>
  <c r="HS67" i="3" s="1"/>
  <c r="HP67" i="3"/>
  <c r="HQ67" i="3" s="1"/>
  <c r="HN67" i="3"/>
  <c r="HO67" i="3" s="1"/>
  <c r="HL67" i="3"/>
  <c r="HM67" i="3" s="1"/>
  <c r="HJ67" i="3"/>
  <c r="HK67" i="3" s="1"/>
  <c r="HH67" i="3"/>
  <c r="HI67" i="3" s="1"/>
  <c r="HF67" i="3"/>
  <c r="HG67" i="3" s="1"/>
  <c r="HD67" i="3"/>
  <c r="HE67" i="3" s="1"/>
  <c r="HB67" i="3"/>
  <c r="HC67" i="3" s="1"/>
  <c r="HA67" i="3"/>
  <c r="GX67" i="3"/>
  <c r="GY67" i="3" s="1"/>
  <c r="GV67" i="3"/>
  <c r="GW67" i="3" s="1"/>
  <c r="GR67" i="3"/>
  <c r="GS67" i="3" s="1"/>
  <c r="GP67" i="3"/>
  <c r="GQ67" i="3" s="1"/>
  <c r="GL67" i="3"/>
  <c r="GM67" i="3" s="1"/>
  <c r="GJ67" i="3"/>
  <c r="GK67" i="3" s="1"/>
  <c r="GH67" i="3"/>
  <c r="GI67" i="3" s="1"/>
  <c r="GF67" i="3"/>
  <c r="GG67" i="3" s="1"/>
  <c r="GD67" i="3"/>
  <c r="GE67" i="3" s="1"/>
  <c r="GB67" i="3"/>
  <c r="GC67" i="3" s="1"/>
  <c r="FZ67" i="3"/>
  <c r="GA67" i="3" s="1"/>
  <c r="FX67" i="3"/>
  <c r="FY67" i="3" s="1"/>
  <c r="FV67" i="3"/>
  <c r="FW67" i="3" s="1"/>
  <c r="FT67" i="3"/>
  <c r="FU67" i="3" s="1"/>
  <c r="FR67" i="3"/>
  <c r="FS67" i="3" s="1"/>
  <c r="FP67" i="3"/>
  <c r="FQ67" i="3" s="1"/>
  <c r="FN67" i="3"/>
  <c r="FO67" i="3" s="1"/>
  <c r="FL67" i="3"/>
  <c r="FM67" i="3" s="1"/>
  <c r="FJ67" i="3"/>
  <c r="FK67" i="3" s="1"/>
  <c r="FI67" i="3"/>
  <c r="FD67" i="3"/>
  <c r="FE67" i="3" s="1"/>
  <c r="FA67" i="3"/>
  <c r="FB67" i="3" s="1"/>
  <c r="EY67" i="3"/>
  <c r="EZ67" i="3" s="1"/>
  <c r="EW67" i="3"/>
  <c r="EX67" i="3" s="1"/>
  <c r="EU67" i="3"/>
  <c r="EV67" i="3" s="1"/>
  <c r="ES67" i="3"/>
  <c r="ET67" i="3" s="1"/>
  <c r="EQ67" i="3"/>
  <c r="ER67" i="3" s="1"/>
  <c r="EM67" i="3"/>
  <c r="EN67" i="3" s="1"/>
  <c r="EK67" i="3"/>
  <c r="EL67" i="3" s="1"/>
  <c r="EI67" i="3"/>
  <c r="EJ67" i="3" s="1"/>
  <c r="EG67" i="3"/>
  <c r="EH67" i="3" s="1"/>
  <c r="EE67" i="3"/>
  <c r="EF67" i="3" s="1"/>
  <c r="EC67" i="3"/>
  <c r="ED67" i="3" s="1"/>
  <c r="EA67" i="3"/>
  <c r="EB67" i="3" s="1"/>
  <c r="DY67" i="3"/>
  <c r="DZ67" i="3" s="1"/>
  <c r="DW67" i="3"/>
  <c r="DX67" i="3" s="1"/>
  <c r="DV67" i="3"/>
  <c r="DS67" i="3"/>
  <c r="DT67" i="3" s="1"/>
  <c r="DQ67" i="3"/>
  <c r="DR67" i="3" s="1"/>
  <c r="DM67" i="3"/>
  <c r="DN67" i="3" s="1"/>
  <c r="DK67" i="3"/>
  <c r="DL67" i="3" s="1"/>
  <c r="DG67" i="3"/>
  <c r="DH67" i="3" s="1"/>
  <c r="DE67" i="3"/>
  <c r="DF67" i="3" s="1"/>
  <c r="DC67" i="3"/>
  <c r="DD67" i="3" s="1"/>
  <c r="DA67" i="3"/>
  <c r="DB67" i="3" s="1"/>
  <c r="CY67" i="3"/>
  <c r="CZ67" i="3" s="1"/>
  <c r="CW67" i="3"/>
  <c r="CX67" i="3" s="1"/>
  <c r="CU67" i="3"/>
  <c r="CV67" i="3" s="1"/>
  <c r="CS67" i="3"/>
  <c r="CT67" i="3" s="1"/>
  <c r="CQ67" i="3"/>
  <c r="CR67" i="3" s="1"/>
  <c r="CO67" i="3"/>
  <c r="CP67" i="3" s="1"/>
  <c r="CM67" i="3"/>
  <c r="CN67" i="3" s="1"/>
  <c r="CK67" i="3"/>
  <c r="CL67" i="3" s="1"/>
  <c r="CJ67" i="3"/>
  <c r="CE67" i="3"/>
  <c r="CF67" i="3" s="1"/>
  <c r="CB67" i="3"/>
  <c r="CC67" i="3" s="1"/>
  <c r="BT67" i="3"/>
  <c r="BU67" i="3" s="1"/>
  <c r="BR67" i="3"/>
  <c r="BS67" i="3" s="1"/>
  <c r="BP67" i="3"/>
  <c r="BQ67" i="3" s="1"/>
  <c r="BN67" i="3"/>
  <c r="BO67" i="3" s="1"/>
  <c r="BL67" i="3"/>
  <c r="BM67" i="3" s="1"/>
  <c r="BJ67" i="3"/>
  <c r="BK67" i="3" s="1"/>
  <c r="BH67" i="3"/>
  <c r="BI67" i="3" s="1"/>
  <c r="BF67" i="3"/>
  <c r="BG67" i="3" s="1"/>
  <c r="AE67" i="3"/>
  <c r="N67" i="3"/>
  <c r="M67" i="3"/>
  <c r="L67" i="3"/>
  <c r="K67" i="3"/>
  <c r="J67" i="3"/>
  <c r="I67" i="3"/>
  <c r="H67" i="3"/>
  <c r="D67" i="3"/>
  <c r="B67" i="3"/>
  <c r="IF66" i="3"/>
  <c r="IG66" i="3" s="1"/>
  <c r="ID66" i="3"/>
  <c r="IE66" i="3" s="1"/>
  <c r="IB66" i="3"/>
  <c r="IC66" i="3" s="1"/>
  <c r="HZ66" i="3"/>
  <c r="IA66" i="3" s="1"/>
  <c r="HX66" i="3"/>
  <c r="HY66" i="3" s="1"/>
  <c r="HV66" i="3"/>
  <c r="HW66" i="3" s="1"/>
  <c r="HR66" i="3"/>
  <c r="HS66" i="3" s="1"/>
  <c r="HP66" i="3"/>
  <c r="HQ66" i="3" s="1"/>
  <c r="HN66" i="3"/>
  <c r="HO66" i="3" s="1"/>
  <c r="HL66" i="3"/>
  <c r="HM66" i="3" s="1"/>
  <c r="HJ66" i="3"/>
  <c r="HK66" i="3" s="1"/>
  <c r="HH66" i="3"/>
  <c r="HI66" i="3" s="1"/>
  <c r="HF66" i="3"/>
  <c r="HG66" i="3" s="1"/>
  <c r="HD66" i="3"/>
  <c r="HE66" i="3" s="1"/>
  <c r="HB66" i="3"/>
  <c r="HC66" i="3" s="1"/>
  <c r="HA66" i="3"/>
  <c r="GX66" i="3"/>
  <c r="GY66" i="3" s="1"/>
  <c r="GV66" i="3"/>
  <c r="GW66" i="3" s="1"/>
  <c r="GR66" i="3"/>
  <c r="GS66" i="3" s="1"/>
  <c r="GP66" i="3"/>
  <c r="GQ66" i="3" s="1"/>
  <c r="GL66" i="3"/>
  <c r="GM66" i="3" s="1"/>
  <c r="GJ66" i="3"/>
  <c r="GK66" i="3" s="1"/>
  <c r="GH66" i="3"/>
  <c r="GI66" i="3" s="1"/>
  <c r="GF66" i="3"/>
  <c r="GG66" i="3" s="1"/>
  <c r="GD66" i="3"/>
  <c r="GE66" i="3" s="1"/>
  <c r="GB66" i="3"/>
  <c r="GC66" i="3" s="1"/>
  <c r="FZ66" i="3"/>
  <c r="GA66" i="3" s="1"/>
  <c r="FX66" i="3"/>
  <c r="FY66" i="3" s="1"/>
  <c r="FV66" i="3"/>
  <c r="FW66" i="3" s="1"/>
  <c r="FT66" i="3"/>
  <c r="FU66" i="3" s="1"/>
  <c r="FR66" i="3"/>
  <c r="FS66" i="3" s="1"/>
  <c r="FP66" i="3"/>
  <c r="FQ66" i="3" s="1"/>
  <c r="FN66" i="3"/>
  <c r="FO66" i="3" s="1"/>
  <c r="FL66" i="3"/>
  <c r="FM66" i="3" s="1"/>
  <c r="FJ66" i="3"/>
  <c r="FK66" i="3" s="1"/>
  <c r="FI66" i="3"/>
  <c r="FD66" i="3"/>
  <c r="FE66" i="3" s="1"/>
  <c r="FA66" i="3"/>
  <c r="FB66" i="3" s="1"/>
  <c r="EY66" i="3"/>
  <c r="EZ66" i="3" s="1"/>
  <c r="EW66" i="3"/>
  <c r="EX66" i="3" s="1"/>
  <c r="EU66" i="3"/>
  <c r="EV66" i="3" s="1"/>
  <c r="ES66" i="3"/>
  <c r="ET66" i="3" s="1"/>
  <c r="EQ66" i="3"/>
  <c r="ER66" i="3" s="1"/>
  <c r="EM66" i="3"/>
  <c r="EN66" i="3" s="1"/>
  <c r="EK66" i="3"/>
  <c r="EL66" i="3" s="1"/>
  <c r="EI66" i="3"/>
  <c r="EJ66" i="3" s="1"/>
  <c r="EG66" i="3"/>
  <c r="EH66" i="3" s="1"/>
  <c r="EE66" i="3"/>
  <c r="EF66" i="3" s="1"/>
  <c r="EC66" i="3"/>
  <c r="ED66" i="3" s="1"/>
  <c r="EA66" i="3"/>
  <c r="EB66" i="3" s="1"/>
  <c r="DY66" i="3"/>
  <c r="DZ66" i="3" s="1"/>
  <c r="DW66" i="3"/>
  <c r="DX66" i="3" s="1"/>
  <c r="DV66" i="3"/>
  <c r="DS66" i="3"/>
  <c r="DT66" i="3" s="1"/>
  <c r="DQ66" i="3"/>
  <c r="DR66" i="3" s="1"/>
  <c r="DM66" i="3"/>
  <c r="DN66" i="3" s="1"/>
  <c r="DK66" i="3"/>
  <c r="DL66" i="3" s="1"/>
  <c r="DG66" i="3"/>
  <c r="DH66" i="3" s="1"/>
  <c r="DE66" i="3"/>
  <c r="DF66" i="3" s="1"/>
  <c r="DC66" i="3"/>
  <c r="DD66" i="3" s="1"/>
  <c r="DA66" i="3"/>
  <c r="DB66" i="3" s="1"/>
  <c r="CY66" i="3"/>
  <c r="CZ66" i="3" s="1"/>
  <c r="CW66" i="3"/>
  <c r="CX66" i="3" s="1"/>
  <c r="CU66" i="3"/>
  <c r="CV66" i="3" s="1"/>
  <c r="CS66" i="3"/>
  <c r="CT66" i="3" s="1"/>
  <c r="CQ66" i="3"/>
  <c r="CR66" i="3" s="1"/>
  <c r="CO66" i="3"/>
  <c r="CP66" i="3" s="1"/>
  <c r="CM66" i="3"/>
  <c r="CN66" i="3" s="1"/>
  <c r="CK66" i="3"/>
  <c r="CL66" i="3" s="1"/>
  <c r="CJ66" i="3"/>
  <c r="CE66" i="3"/>
  <c r="CF66" i="3" s="1"/>
  <c r="CB66" i="3"/>
  <c r="CC66" i="3" s="1"/>
  <c r="BT66" i="3"/>
  <c r="BU66" i="3" s="1"/>
  <c r="BR66" i="3"/>
  <c r="BS66" i="3" s="1"/>
  <c r="BP66" i="3"/>
  <c r="BQ66" i="3" s="1"/>
  <c r="BN66" i="3"/>
  <c r="BO66" i="3" s="1"/>
  <c r="BL66" i="3"/>
  <c r="BM66" i="3" s="1"/>
  <c r="BJ66" i="3"/>
  <c r="BK66" i="3" s="1"/>
  <c r="BH66" i="3"/>
  <c r="BI66" i="3" s="1"/>
  <c r="BF66" i="3"/>
  <c r="BG66" i="3" s="1"/>
  <c r="AE66" i="3"/>
  <c r="N66" i="3"/>
  <c r="M66" i="3"/>
  <c r="L66" i="3"/>
  <c r="K66" i="3"/>
  <c r="J66" i="3"/>
  <c r="I66" i="3"/>
  <c r="H66" i="3"/>
  <c r="D66" i="3"/>
  <c r="B66" i="3"/>
  <c r="IF65" i="3"/>
  <c r="IG65" i="3" s="1"/>
  <c r="ID65" i="3"/>
  <c r="IE65" i="3" s="1"/>
  <c r="IB65" i="3"/>
  <c r="IC65" i="3" s="1"/>
  <c r="HZ65" i="3"/>
  <c r="IA65" i="3" s="1"/>
  <c r="HX65" i="3"/>
  <c r="HY65" i="3" s="1"/>
  <c r="HV65" i="3"/>
  <c r="HW65" i="3" s="1"/>
  <c r="HR65" i="3"/>
  <c r="HS65" i="3" s="1"/>
  <c r="HP65" i="3"/>
  <c r="HQ65" i="3" s="1"/>
  <c r="HN65" i="3"/>
  <c r="HO65" i="3" s="1"/>
  <c r="HL65" i="3"/>
  <c r="HM65" i="3" s="1"/>
  <c r="HJ65" i="3"/>
  <c r="HK65" i="3" s="1"/>
  <c r="HH65" i="3"/>
  <c r="HI65" i="3" s="1"/>
  <c r="HF65" i="3"/>
  <c r="HG65" i="3" s="1"/>
  <c r="HD65" i="3"/>
  <c r="HE65" i="3" s="1"/>
  <c r="HB65" i="3"/>
  <c r="HC65" i="3" s="1"/>
  <c r="HA65" i="3"/>
  <c r="GX65" i="3"/>
  <c r="GY65" i="3" s="1"/>
  <c r="GV65" i="3"/>
  <c r="GW65" i="3" s="1"/>
  <c r="GR65" i="3"/>
  <c r="GS65" i="3" s="1"/>
  <c r="GP65" i="3"/>
  <c r="GQ65" i="3" s="1"/>
  <c r="GL65" i="3"/>
  <c r="GM65" i="3" s="1"/>
  <c r="GJ65" i="3"/>
  <c r="GK65" i="3" s="1"/>
  <c r="GH65" i="3"/>
  <c r="GI65" i="3" s="1"/>
  <c r="GF65" i="3"/>
  <c r="GG65" i="3" s="1"/>
  <c r="GD65" i="3"/>
  <c r="GE65" i="3" s="1"/>
  <c r="GB65" i="3"/>
  <c r="GC65" i="3" s="1"/>
  <c r="FZ65" i="3"/>
  <c r="GA65" i="3" s="1"/>
  <c r="FX65" i="3"/>
  <c r="FY65" i="3" s="1"/>
  <c r="FV65" i="3"/>
  <c r="FW65" i="3" s="1"/>
  <c r="FT65" i="3"/>
  <c r="FU65" i="3" s="1"/>
  <c r="FR65" i="3"/>
  <c r="FS65" i="3" s="1"/>
  <c r="FP65" i="3"/>
  <c r="FQ65" i="3" s="1"/>
  <c r="FN65" i="3"/>
  <c r="FO65" i="3" s="1"/>
  <c r="FL65" i="3"/>
  <c r="FM65" i="3" s="1"/>
  <c r="FJ65" i="3"/>
  <c r="FK65" i="3" s="1"/>
  <c r="FI65" i="3"/>
  <c r="FD65" i="3"/>
  <c r="FE65" i="3" s="1"/>
  <c r="FA65" i="3"/>
  <c r="FB65" i="3" s="1"/>
  <c r="EY65" i="3"/>
  <c r="EZ65" i="3" s="1"/>
  <c r="EW65" i="3"/>
  <c r="EX65" i="3" s="1"/>
  <c r="EU65" i="3"/>
  <c r="EV65" i="3" s="1"/>
  <c r="ES65" i="3"/>
  <c r="ET65" i="3" s="1"/>
  <c r="EQ65" i="3"/>
  <c r="ER65" i="3" s="1"/>
  <c r="EM65" i="3"/>
  <c r="EN65" i="3" s="1"/>
  <c r="EK65" i="3"/>
  <c r="EL65" i="3" s="1"/>
  <c r="EI65" i="3"/>
  <c r="EJ65" i="3" s="1"/>
  <c r="EG65" i="3"/>
  <c r="EH65" i="3" s="1"/>
  <c r="EE65" i="3"/>
  <c r="EF65" i="3" s="1"/>
  <c r="EC65" i="3"/>
  <c r="ED65" i="3" s="1"/>
  <c r="EA65" i="3"/>
  <c r="EB65" i="3" s="1"/>
  <c r="DY65" i="3"/>
  <c r="DZ65" i="3" s="1"/>
  <c r="DW65" i="3"/>
  <c r="DX65" i="3" s="1"/>
  <c r="DV65" i="3"/>
  <c r="DS65" i="3"/>
  <c r="DT65" i="3" s="1"/>
  <c r="DQ65" i="3"/>
  <c r="DR65" i="3" s="1"/>
  <c r="DM65" i="3"/>
  <c r="DN65" i="3" s="1"/>
  <c r="DK65" i="3"/>
  <c r="DL65" i="3" s="1"/>
  <c r="DG65" i="3"/>
  <c r="DH65" i="3" s="1"/>
  <c r="DE65" i="3"/>
  <c r="DF65" i="3" s="1"/>
  <c r="DC65" i="3"/>
  <c r="DD65" i="3" s="1"/>
  <c r="DA65" i="3"/>
  <c r="DB65" i="3" s="1"/>
  <c r="CY65" i="3"/>
  <c r="CZ65" i="3" s="1"/>
  <c r="CW65" i="3"/>
  <c r="CX65" i="3" s="1"/>
  <c r="CU65" i="3"/>
  <c r="CV65" i="3" s="1"/>
  <c r="CS65" i="3"/>
  <c r="CT65" i="3" s="1"/>
  <c r="CQ65" i="3"/>
  <c r="CR65" i="3" s="1"/>
  <c r="CO65" i="3"/>
  <c r="CP65" i="3" s="1"/>
  <c r="CM65" i="3"/>
  <c r="CN65" i="3" s="1"/>
  <c r="CK65" i="3"/>
  <c r="CL65" i="3" s="1"/>
  <c r="CJ65" i="3"/>
  <c r="CE65" i="3"/>
  <c r="CF65" i="3" s="1"/>
  <c r="CB65" i="3"/>
  <c r="CC65" i="3" s="1"/>
  <c r="BT65" i="3"/>
  <c r="BU65" i="3" s="1"/>
  <c r="BR65" i="3"/>
  <c r="BS65" i="3" s="1"/>
  <c r="BP65" i="3"/>
  <c r="BQ65" i="3" s="1"/>
  <c r="BN65" i="3"/>
  <c r="BO65" i="3" s="1"/>
  <c r="BL65" i="3"/>
  <c r="BM65" i="3" s="1"/>
  <c r="BJ65" i="3"/>
  <c r="BK65" i="3" s="1"/>
  <c r="BH65" i="3"/>
  <c r="BI65" i="3" s="1"/>
  <c r="BF65" i="3"/>
  <c r="BG65" i="3" s="1"/>
  <c r="AE65" i="3"/>
  <c r="N65" i="3"/>
  <c r="M65" i="3"/>
  <c r="L65" i="3"/>
  <c r="K65" i="3"/>
  <c r="J65" i="3"/>
  <c r="I65" i="3"/>
  <c r="H65" i="3"/>
  <c r="D65" i="3"/>
  <c r="B65" i="3"/>
  <c r="IF64" i="3"/>
  <c r="IG64" i="3" s="1"/>
  <c r="ID64" i="3"/>
  <c r="IE64" i="3" s="1"/>
  <c r="IB64" i="3"/>
  <c r="IC64" i="3" s="1"/>
  <c r="HZ64" i="3"/>
  <c r="IA64" i="3" s="1"/>
  <c r="HX64" i="3"/>
  <c r="HY64" i="3" s="1"/>
  <c r="HV64" i="3"/>
  <c r="HW64" i="3" s="1"/>
  <c r="HR64" i="3"/>
  <c r="HS64" i="3" s="1"/>
  <c r="HP64" i="3"/>
  <c r="HQ64" i="3" s="1"/>
  <c r="HN64" i="3"/>
  <c r="HO64" i="3" s="1"/>
  <c r="HL64" i="3"/>
  <c r="HM64" i="3" s="1"/>
  <c r="HJ64" i="3"/>
  <c r="HK64" i="3" s="1"/>
  <c r="HH64" i="3"/>
  <c r="HI64" i="3" s="1"/>
  <c r="HF64" i="3"/>
  <c r="HG64" i="3" s="1"/>
  <c r="HD64" i="3"/>
  <c r="HE64" i="3" s="1"/>
  <c r="HB64" i="3"/>
  <c r="HC64" i="3" s="1"/>
  <c r="HA64" i="3"/>
  <c r="GX64" i="3"/>
  <c r="GY64" i="3" s="1"/>
  <c r="GV64" i="3"/>
  <c r="GW64" i="3" s="1"/>
  <c r="GR64" i="3"/>
  <c r="GS64" i="3" s="1"/>
  <c r="GP64" i="3"/>
  <c r="GQ64" i="3" s="1"/>
  <c r="GL64" i="3"/>
  <c r="GM64" i="3" s="1"/>
  <c r="GJ64" i="3"/>
  <c r="GK64" i="3" s="1"/>
  <c r="GH64" i="3"/>
  <c r="GI64" i="3" s="1"/>
  <c r="GF64" i="3"/>
  <c r="GG64" i="3" s="1"/>
  <c r="GD64" i="3"/>
  <c r="GE64" i="3" s="1"/>
  <c r="GB64" i="3"/>
  <c r="GC64" i="3" s="1"/>
  <c r="FZ64" i="3"/>
  <c r="GA64" i="3" s="1"/>
  <c r="FX64" i="3"/>
  <c r="FY64" i="3" s="1"/>
  <c r="FV64" i="3"/>
  <c r="FW64" i="3" s="1"/>
  <c r="FT64" i="3"/>
  <c r="FU64" i="3" s="1"/>
  <c r="FR64" i="3"/>
  <c r="FS64" i="3" s="1"/>
  <c r="FP64" i="3"/>
  <c r="FQ64" i="3" s="1"/>
  <c r="FN64" i="3"/>
  <c r="FO64" i="3" s="1"/>
  <c r="FL64" i="3"/>
  <c r="FM64" i="3" s="1"/>
  <c r="FJ64" i="3"/>
  <c r="FK64" i="3" s="1"/>
  <c r="FI64" i="3"/>
  <c r="FD64" i="3"/>
  <c r="FE64" i="3" s="1"/>
  <c r="FA64" i="3"/>
  <c r="FB64" i="3" s="1"/>
  <c r="EY64" i="3"/>
  <c r="EZ64" i="3" s="1"/>
  <c r="EW64" i="3"/>
  <c r="EX64" i="3" s="1"/>
  <c r="EU64" i="3"/>
  <c r="EV64" i="3" s="1"/>
  <c r="ES64" i="3"/>
  <c r="ET64" i="3" s="1"/>
  <c r="EQ64" i="3"/>
  <c r="ER64" i="3" s="1"/>
  <c r="EM64" i="3"/>
  <c r="EN64" i="3" s="1"/>
  <c r="EK64" i="3"/>
  <c r="EL64" i="3" s="1"/>
  <c r="EI64" i="3"/>
  <c r="EJ64" i="3" s="1"/>
  <c r="EG64" i="3"/>
  <c r="EH64" i="3" s="1"/>
  <c r="EE64" i="3"/>
  <c r="EF64" i="3" s="1"/>
  <c r="EC64" i="3"/>
  <c r="ED64" i="3" s="1"/>
  <c r="EA64" i="3"/>
  <c r="EB64" i="3" s="1"/>
  <c r="DY64" i="3"/>
  <c r="DZ64" i="3" s="1"/>
  <c r="DW64" i="3"/>
  <c r="DX64" i="3" s="1"/>
  <c r="DV64" i="3"/>
  <c r="DS64" i="3"/>
  <c r="DT64" i="3" s="1"/>
  <c r="DQ64" i="3"/>
  <c r="DR64" i="3" s="1"/>
  <c r="DM64" i="3"/>
  <c r="DN64" i="3" s="1"/>
  <c r="DK64" i="3"/>
  <c r="DL64" i="3" s="1"/>
  <c r="DG64" i="3"/>
  <c r="DH64" i="3" s="1"/>
  <c r="DE64" i="3"/>
  <c r="DF64" i="3" s="1"/>
  <c r="DC64" i="3"/>
  <c r="DD64" i="3" s="1"/>
  <c r="DA64" i="3"/>
  <c r="DB64" i="3" s="1"/>
  <c r="CY64" i="3"/>
  <c r="CZ64" i="3" s="1"/>
  <c r="CW64" i="3"/>
  <c r="CX64" i="3" s="1"/>
  <c r="CU64" i="3"/>
  <c r="CV64" i="3" s="1"/>
  <c r="CS64" i="3"/>
  <c r="CT64" i="3" s="1"/>
  <c r="CQ64" i="3"/>
  <c r="CR64" i="3" s="1"/>
  <c r="CO64" i="3"/>
  <c r="CP64" i="3" s="1"/>
  <c r="CM64" i="3"/>
  <c r="CN64" i="3" s="1"/>
  <c r="CK64" i="3"/>
  <c r="CL64" i="3" s="1"/>
  <c r="CJ64" i="3"/>
  <c r="CE64" i="3"/>
  <c r="CF64" i="3" s="1"/>
  <c r="CB64" i="3"/>
  <c r="CC64" i="3" s="1"/>
  <c r="BT64" i="3"/>
  <c r="BU64" i="3" s="1"/>
  <c r="BR64" i="3"/>
  <c r="BS64" i="3" s="1"/>
  <c r="BP64" i="3"/>
  <c r="BQ64" i="3" s="1"/>
  <c r="BN64" i="3"/>
  <c r="BO64" i="3" s="1"/>
  <c r="BL64" i="3"/>
  <c r="BM64" i="3" s="1"/>
  <c r="BJ64" i="3"/>
  <c r="BK64" i="3" s="1"/>
  <c r="BH64" i="3"/>
  <c r="BI64" i="3" s="1"/>
  <c r="BF64" i="3"/>
  <c r="BG64" i="3" s="1"/>
  <c r="AE64" i="3"/>
  <c r="N64" i="3"/>
  <c r="M64" i="3"/>
  <c r="L64" i="3"/>
  <c r="K64" i="3"/>
  <c r="J64" i="3"/>
  <c r="I64" i="3"/>
  <c r="H64" i="3"/>
  <c r="D64" i="3"/>
  <c r="B64" i="3"/>
  <c r="IF63" i="3"/>
  <c r="IG63" i="3" s="1"/>
  <c r="ID63" i="3"/>
  <c r="IE63" i="3" s="1"/>
  <c r="IB63" i="3"/>
  <c r="IC63" i="3" s="1"/>
  <c r="HZ63" i="3"/>
  <c r="IA63" i="3" s="1"/>
  <c r="HX63" i="3"/>
  <c r="HY63" i="3" s="1"/>
  <c r="HV63" i="3"/>
  <c r="HW63" i="3" s="1"/>
  <c r="HR63" i="3"/>
  <c r="HS63" i="3" s="1"/>
  <c r="HP63" i="3"/>
  <c r="HQ63" i="3" s="1"/>
  <c r="HN63" i="3"/>
  <c r="HO63" i="3" s="1"/>
  <c r="HL63" i="3"/>
  <c r="HM63" i="3" s="1"/>
  <c r="HJ63" i="3"/>
  <c r="HK63" i="3" s="1"/>
  <c r="HH63" i="3"/>
  <c r="HI63" i="3" s="1"/>
  <c r="HF63" i="3"/>
  <c r="HG63" i="3" s="1"/>
  <c r="HD63" i="3"/>
  <c r="HE63" i="3" s="1"/>
  <c r="HB63" i="3"/>
  <c r="HC63" i="3" s="1"/>
  <c r="HA63" i="3"/>
  <c r="GX63" i="3"/>
  <c r="GY63" i="3" s="1"/>
  <c r="GV63" i="3"/>
  <c r="GW63" i="3" s="1"/>
  <c r="GR63" i="3"/>
  <c r="GS63" i="3" s="1"/>
  <c r="GP63" i="3"/>
  <c r="GQ63" i="3" s="1"/>
  <c r="GL63" i="3"/>
  <c r="GM63" i="3" s="1"/>
  <c r="GJ63" i="3"/>
  <c r="GK63" i="3" s="1"/>
  <c r="GH63" i="3"/>
  <c r="GI63" i="3" s="1"/>
  <c r="GF63" i="3"/>
  <c r="GG63" i="3" s="1"/>
  <c r="GD63" i="3"/>
  <c r="GE63" i="3" s="1"/>
  <c r="GB63" i="3"/>
  <c r="GC63" i="3" s="1"/>
  <c r="FZ63" i="3"/>
  <c r="GA63" i="3" s="1"/>
  <c r="FX63" i="3"/>
  <c r="FY63" i="3" s="1"/>
  <c r="FV63" i="3"/>
  <c r="FW63" i="3" s="1"/>
  <c r="FT63" i="3"/>
  <c r="FU63" i="3" s="1"/>
  <c r="FR63" i="3"/>
  <c r="FS63" i="3" s="1"/>
  <c r="FP63" i="3"/>
  <c r="FQ63" i="3" s="1"/>
  <c r="FN63" i="3"/>
  <c r="FO63" i="3" s="1"/>
  <c r="FL63" i="3"/>
  <c r="FM63" i="3" s="1"/>
  <c r="FJ63" i="3"/>
  <c r="FK63" i="3" s="1"/>
  <c r="FI63" i="3"/>
  <c r="FD63" i="3"/>
  <c r="FE63" i="3" s="1"/>
  <c r="FA63" i="3"/>
  <c r="FB63" i="3" s="1"/>
  <c r="EY63" i="3"/>
  <c r="EZ63" i="3" s="1"/>
  <c r="EW63" i="3"/>
  <c r="EX63" i="3" s="1"/>
  <c r="EU63" i="3"/>
  <c r="EV63" i="3" s="1"/>
  <c r="ES63" i="3"/>
  <c r="ET63" i="3" s="1"/>
  <c r="EQ63" i="3"/>
  <c r="ER63" i="3" s="1"/>
  <c r="EM63" i="3"/>
  <c r="EN63" i="3" s="1"/>
  <c r="EK63" i="3"/>
  <c r="EL63" i="3" s="1"/>
  <c r="EI63" i="3"/>
  <c r="EJ63" i="3" s="1"/>
  <c r="EG63" i="3"/>
  <c r="EH63" i="3" s="1"/>
  <c r="EE63" i="3"/>
  <c r="EF63" i="3" s="1"/>
  <c r="EC63" i="3"/>
  <c r="ED63" i="3" s="1"/>
  <c r="EA63" i="3"/>
  <c r="EB63" i="3" s="1"/>
  <c r="DY63" i="3"/>
  <c r="DZ63" i="3" s="1"/>
  <c r="DW63" i="3"/>
  <c r="DX63" i="3" s="1"/>
  <c r="DV63" i="3"/>
  <c r="DS63" i="3"/>
  <c r="DT63" i="3" s="1"/>
  <c r="DQ63" i="3"/>
  <c r="DR63" i="3" s="1"/>
  <c r="DM63" i="3"/>
  <c r="DN63" i="3" s="1"/>
  <c r="DK63" i="3"/>
  <c r="DL63" i="3" s="1"/>
  <c r="DG63" i="3"/>
  <c r="DH63" i="3" s="1"/>
  <c r="DE63" i="3"/>
  <c r="DF63" i="3" s="1"/>
  <c r="DC63" i="3"/>
  <c r="DD63" i="3" s="1"/>
  <c r="DA63" i="3"/>
  <c r="DB63" i="3" s="1"/>
  <c r="CY63" i="3"/>
  <c r="CZ63" i="3" s="1"/>
  <c r="CW63" i="3"/>
  <c r="CX63" i="3" s="1"/>
  <c r="CU63" i="3"/>
  <c r="CV63" i="3" s="1"/>
  <c r="CS63" i="3"/>
  <c r="CT63" i="3" s="1"/>
  <c r="CQ63" i="3"/>
  <c r="CR63" i="3" s="1"/>
  <c r="CO63" i="3"/>
  <c r="CP63" i="3" s="1"/>
  <c r="CM63" i="3"/>
  <c r="CN63" i="3" s="1"/>
  <c r="CK63" i="3"/>
  <c r="CL63" i="3" s="1"/>
  <c r="CJ63" i="3"/>
  <c r="CE63" i="3"/>
  <c r="CF63" i="3" s="1"/>
  <c r="CB63" i="3"/>
  <c r="CC63" i="3" s="1"/>
  <c r="BT63" i="3"/>
  <c r="BU63" i="3" s="1"/>
  <c r="BR63" i="3"/>
  <c r="BS63" i="3" s="1"/>
  <c r="BP63" i="3"/>
  <c r="BQ63" i="3" s="1"/>
  <c r="BN63" i="3"/>
  <c r="BO63" i="3" s="1"/>
  <c r="BL63" i="3"/>
  <c r="BM63" i="3" s="1"/>
  <c r="BJ63" i="3"/>
  <c r="BK63" i="3" s="1"/>
  <c r="BH63" i="3"/>
  <c r="BI63" i="3" s="1"/>
  <c r="BF63" i="3"/>
  <c r="BG63" i="3" s="1"/>
  <c r="AE63" i="3"/>
  <c r="N63" i="3"/>
  <c r="M63" i="3"/>
  <c r="L63" i="3"/>
  <c r="K63" i="3"/>
  <c r="J63" i="3"/>
  <c r="I63" i="3"/>
  <c r="H63" i="3"/>
  <c r="D63" i="3"/>
  <c r="B63" i="3"/>
  <c r="IF62" i="3"/>
  <c r="IG62" i="3" s="1"/>
  <c r="ID62" i="3"/>
  <c r="IE62" i="3" s="1"/>
  <c r="IB62" i="3"/>
  <c r="IC62" i="3" s="1"/>
  <c r="HZ62" i="3"/>
  <c r="IA62" i="3" s="1"/>
  <c r="HX62" i="3"/>
  <c r="HY62" i="3" s="1"/>
  <c r="HV62" i="3"/>
  <c r="HW62" i="3" s="1"/>
  <c r="HR62" i="3"/>
  <c r="HS62" i="3" s="1"/>
  <c r="HP62" i="3"/>
  <c r="HQ62" i="3" s="1"/>
  <c r="HN62" i="3"/>
  <c r="HO62" i="3" s="1"/>
  <c r="HL62" i="3"/>
  <c r="HM62" i="3" s="1"/>
  <c r="HJ62" i="3"/>
  <c r="HK62" i="3" s="1"/>
  <c r="HH62" i="3"/>
  <c r="HI62" i="3" s="1"/>
  <c r="HF62" i="3"/>
  <c r="HG62" i="3" s="1"/>
  <c r="HD62" i="3"/>
  <c r="HE62" i="3" s="1"/>
  <c r="HB62" i="3"/>
  <c r="HC62" i="3" s="1"/>
  <c r="HA62" i="3"/>
  <c r="GX62" i="3"/>
  <c r="GY62" i="3" s="1"/>
  <c r="GV62" i="3"/>
  <c r="GW62" i="3" s="1"/>
  <c r="GR62" i="3"/>
  <c r="GS62" i="3" s="1"/>
  <c r="GP62" i="3"/>
  <c r="GQ62" i="3" s="1"/>
  <c r="GL62" i="3"/>
  <c r="GM62" i="3" s="1"/>
  <c r="GJ62" i="3"/>
  <c r="GK62" i="3" s="1"/>
  <c r="GH62" i="3"/>
  <c r="GI62" i="3" s="1"/>
  <c r="GF62" i="3"/>
  <c r="GG62" i="3" s="1"/>
  <c r="GD62" i="3"/>
  <c r="GE62" i="3" s="1"/>
  <c r="GB62" i="3"/>
  <c r="GC62" i="3" s="1"/>
  <c r="FZ62" i="3"/>
  <c r="GA62" i="3" s="1"/>
  <c r="FX62" i="3"/>
  <c r="FY62" i="3" s="1"/>
  <c r="FV62" i="3"/>
  <c r="FW62" i="3" s="1"/>
  <c r="FT62" i="3"/>
  <c r="FU62" i="3" s="1"/>
  <c r="FR62" i="3"/>
  <c r="FS62" i="3" s="1"/>
  <c r="FP62" i="3"/>
  <c r="FQ62" i="3" s="1"/>
  <c r="FN62" i="3"/>
  <c r="FO62" i="3" s="1"/>
  <c r="FL62" i="3"/>
  <c r="FM62" i="3" s="1"/>
  <c r="FJ62" i="3"/>
  <c r="FK62" i="3" s="1"/>
  <c r="FI62" i="3"/>
  <c r="FD62" i="3"/>
  <c r="FE62" i="3" s="1"/>
  <c r="FA62" i="3"/>
  <c r="FB62" i="3" s="1"/>
  <c r="EY62" i="3"/>
  <c r="EZ62" i="3" s="1"/>
  <c r="EW62" i="3"/>
  <c r="EX62" i="3" s="1"/>
  <c r="EU62" i="3"/>
  <c r="EV62" i="3" s="1"/>
  <c r="ES62" i="3"/>
  <c r="ET62" i="3" s="1"/>
  <c r="EQ62" i="3"/>
  <c r="ER62" i="3" s="1"/>
  <c r="EM62" i="3"/>
  <c r="EN62" i="3" s="1"/>
  <c r="EK62" i="3"/>
  <c r="EL62" i="3" s="1"/>
  <c r="EI62" i="3"/>
  <c r="EJ62" i="3" s="1"/>
  <c r="EG62" i="3"/>
  <c r="EH62" i="3" s="1"/>
  <c r="EE62" i="3"/>
  <c r="EF62" i="3" s="1"/>
  <c r="EC62" i="3"/>
  <c r="ED62" i="3" s="1"/>
  <c r="EA62" i="3"/>
  <c r="EB62" i="3" s="1"/>
  <c r="DY62" i="3"/>
  <c r="DZ62" i="3" s="1"/>
  <c r="DW62" i="3"/>
  <c r="DX62" i="3" s="1"/>
  <c r="DV62" i="3"/>
  <c r="DS62" i="3"/>
  <c r="DT62" i="3" s="1"/>
  <c r="DQ62" i="3"/>
  <c r="DR62" i="3" s="1"/>
  <c r="DM62" i="3"/>
  <c r="DN62" i="3" s="1"/>
  <c r="DK62" i="3"/>
  <c r="DL62" i="3" s="1"/>
  <c r="DG62" i="3"/>
  <c r="DH62" i="3" s="1"/>
  <c r="DE62" i="3"/>
  <c r="DF62" i="3" s="1"/>
  <c r="DC62" i="3"/>
  <c r="DD62" i="3" s="1"/>
  <c r="DA62" i="3"/>
  <c r="DB62" i="3" s="1"/>
  <c r="CY62" i="3"/>
  <c r="CZ62" i="3" s="1"/>
  <c r="CW62" i="3"/>
  <c r="CX62" i="3" s="1"/>
  <c r="CU62" i="3"/>
  <c r="CV62" i="3" s="1"/>
  <c r="CS62" i="3"/>
  <c r="CT62" i="3" s="1"/>
  <c r="CQ62" i="3"/>
  <c r="CR62" i="3" s="1"/>
  <c r="CO62" i="3"/>
  <c r="CP62" i="3" s="1"/>
  <c r="CM62" i="3"/>
  <c r="CN62" i="3" s="1"/>
  <c r="CK62" i="3"/>
  <c r="CL62" i="3" s="1"/>
  <c r="CJ62" i="3"/>
  <c r="CE62" i="3"/>
  <c r="CF62" i="3" s="1"/>
  <c r="CB62" i="3"/>
  <c r="CC62" i="3" s="1"/>
  <c r="BT62" i="3"/>
  <c r="BU62" i="3" s="1"/>
  <c r="BR62" i="3"/>
  <c r="BS62" i="3" s="1"/>
  <c r="BP62" i="3"/>
  <c r="BQ62" i="3" s="1"/>
  <c r="BN62" i="3"/>
  <c r="BO62" i="3" s="1"/>
  <c r="BL62" i="3"/>
  <c r="BM62" i="3" s="1"/>
  <c r="BJ62" i="3"/>
  <c r="BK62" i="3" s="1"/>
  <c r="BH62" i="3"/>
  <c r="BI62" i="3" s="1"/>
  <c r="BF62" i="3"/>
  <c r="BG62" i="3" s="1"/>
  <c r="AE62" i="3"/>
  <c r="N62" i="3"/>
  <c r="M62" i="3"/>
  <c r="L62" i="3"/>
  <c r="K62" i="3"/>
  <c r="J62" i="3"/>
  <c r="I62" i="3"/>
  <c r="H62" i="3"/>
  <c r="D62" i="3"/>
  <c r="B62" i="3"/>
  <c r="AN56" i="3"/>
  <c r="AM56" i="3"/>
  <c r="AL56" i="3"/>
  <c r="AK56" i="3"/>
  <c r="AJ56" i="3"/>
  <c r="AI56" i="3"/>
  <c r="AH56" i="3"/>
  <c r="AG56" i="3"/>
  <c r="AF56" i="3"/>
  <c r="AD56" i="3"/>
  <c r="AC56" i="3"/>
  <c r="Z56" i="3"/>
  <c r="Y56" i="3"/>
  <c r="V56" i="3"/>
  <c r="U56" i="3"/>
  <c r="R56" i="3"/>
  <c r="C56" i="3"/>
  <c r="F29" i="4" s="1"/>
  <c r="IF54" i="3"/>
  <c r="IG54" i="3" s="1"/>
  <c r="ID54" i="3"/>
  <c r="IE54" i="3" s="1"/>
  <c r="IB54" i="3"/>
  <c r="IC54" i="3" s="1"/>
  <c r="HZ54" i="3"/>
  <c r="IA54" i="3" s="1"/>
  <c r="HX54" i="3"/>
  <c r="HY54" i="3" s="1"/>
  <c r="HV54" i="3"/>
  <c r="HW54" i="3" s="1"/>
  <c r="HR54" i="3"/>
  <c r="HS54" i="3" s="1"/>
  <c r="HP54" i="3"/>
  <c r="HQ54" i="3" s="1"/>
  <c r="HN54" i="3"/>
  <c r="HO54" i="3" s="1"/>
  <c r="HL54" i="3"/>
  <c r="HM54" i="3" s="1"/>
  <c r="HJ54" i="3"/>
  <c r="HK54" i="3" s="1"/>
  <c r="HH54" i="3"/>
  <c r="HI54" i="3" s="1"/>
  <c r="HF54" i="3"/>
  <c r="HG54" i="3" s="1"/>
  <c r="HD54" i="3"/>
  <c r="HE54" i="3" s="1"/>
  <c r="HB54" i="3"/>
  <c r="HC54" i="3" s="1"/>
  <c r="HA54" i="3"/>
  <c r="GX54" i="3"/>
  <c r="GY54" i="3" s="1"/>
  <c r="GV54" i="3"/>
  <c r="GW54" i="3" s="1"/>
  <c r="GR54" i="3"/>
  <c r="GS54" i="3" s="1"/>
  <c r="GP54" i="3"/>
  <c r="GQ54" i="3" s="1"/>
  <c r="GL54" i="3"/>
  <c r="GM54" i="3" s="1"/>
  <c r="GJ54" i="3"/>
  <c r="GK54" i="3" s="1"/>
  <c r="GH54" i="3"/>
  <c r="GI54" i="3" s="1"/>
  <c r="GF54" i="3"/>
  <c r="GG54" i="3" s="1"/>
  <c r="GD54" i="3"/>
  <c r="GE54" i="3" s="1"/>
  <c r="GB54" i="3"/>
  <c r="GC54" i="3" s="1"/>
  <c r="FZ54" i="3"/>
  <c r="GA54" i="3" s="1"/>
  <c r="FX54" i="3"/>
  <c r="FY54" i="3" s="1"/>
  <c r="FV54" i="3"/>
  <c r="FW54" i="3" s="1"/>
  <c r="FT54" i="3"/>
  <c r="FU54" i="3" s="1"/>
  <c r="FR54" i="3"/>
  <c r="FS54" i="3" s="1"/>
  <c r="FP54" i="3"/>
  <c r="FQ54" i="3" s="1"/>
  <c r="FN54" i="3"/>
  <c r="FO54" i="3" s="1"/>
  <c r="FL54" i="3"/>
  <c r="FM54" i="3" s="1"/>
  <c r="FJ54" i="3"/>
  <c r="FK54" i="3" s="1"/>
  <c r="FI54" i="3"/>
  <c r="FD54" i="3"/>
  <c r="FE54" i="3" s="1"/>
  <c r="FA54" i="3"/>
  <c r="FB54" i="3" s="1"/>
  <c r="EY54" i="3"/>
  <c r="EZ54" i="3" s="1"/>
  <c r="EW54" i="3"/>
  <c r="EX54" i="3" s="1"/>
  <c r="EU54" i="3"/>
  <c r="EV54" i="3" s="1"/>
  <c r="ES54" i="3"/>
  <c r="ET54" i="3" s="1"/>
  <c r="EQ54" i="3"/>
  <c r="ER54" i="3" s="1"/>
  <c r="EM54" i="3"/>
  <c r="EN54" i="3" s="1"/>
  <c r="EK54" i="3"/>
  <c r="EL54" i="3" s="1"/>
  <c r="EI54" i="3"/>
  <c r="EJ54" i="3" s="1"/>
  <c r="EG54" i="3"/>
  <c r="EH54" i="3" s="1"/>
  <c r="EE54" i="3"/>
  <c r="EF54" i="3" s="1"/>
  <c r="EC54" i="3"/>
  <c r="ED54" i="3" s="1"/>
  <c r="EA54" i="3"/>
  <c r="EB54" i="3" s="1"/>
  <c r="DY54" i="3"/>
  <c r="DZ54" i="3" s="1"/>
  <c r="DW54" i="3"/>
  <c r="DX54" i="3" s="1"/>
  <c r="DU54" i="3"/>
  <c r="DV54" i="3" s="1"/>
  <c r="DS54" i="3"/>
  <c r="DT54" i="3" s="1"/>
  <c r="DQ54" i="3"/>
  <c r="DR54" i="3" s="1"/>
  <c r="DM54" i="3"/>
  <c r="DN54" i="3" s="1"/>
  <c r="DK54" i="3"/>
  <c r="DL54" i="3" s="1"/>
  <c r="DG54" i="3"/>
  <c r="DH54" i="3" s="1"/>
  <c r="DE54" i="3"/>
  <c r="DF54" i="3" s="1"/>
  <c r="DC54" i="3"/>
  <c r="DD54" i="3" s="1"/>
  <c r="DA54" i="3"/>
  <c r="DB54" i="3" s="1"/>
  <c r="CY54" i="3"/>
  <c r="CZ54" i="3" s="1"/>
  <c r="CW54" i="3"/>
  <c r="CX54" i="3" s="1"/>
  <c r="CU54" i="3"/>
  <c r="CV54" i="3" s="1"/>
  <c r="CS54" i="3"/>
  <c r="CT54" i="3" s="1"/>
  <c r="CQ54" i="3"/>
  <c r="CR54" i="3" s="1"/>
  <c r="CO54" i="3"/>
  <c r="CP54" i="3" s="1"/>
  <c r="CM54" i="3"/>
  <c r="CN54" i="3" s="1"/>
  <c r="CK54" i="3"/>
  <c r="CL54" i="3" s="1"/>
  <c r="CJ54" i="3"/>
  <c r="CE54" i="3"/>
  <c r="CF54" i="3" s="1"/>
  <c r="CB54" i="3"/>
  <c r="CC54" i="3" s="1"/>
  <c r="BT54" i="3"/>
  <c r="BU54" i="3" s="1"/>
  <c r="BR54" i="3"/>
  <c r="BS54" i="3" s="1"/>
  <c r="BP54" i="3"/>
  <c r="BQ54" i="3" s="1"/>
  <c r="BN54" i="3"/>
  <c r="BO54" i="3" s="1"/>
  <c r="BL54" i="3"/>
  <c r="BM54" i="3" s="1"/>
  <c r="BJ54" i="3"/>
  <c r="BK54" i="3" s="1"/>
  <c r="BH54" i="3"/>
  <c r="BI54" i="3" s="1"/>
  <c r="BF54" i="3"/>
  <c r="BG54" i="3" s="1"/>
  <c r="AE54" i="3"/>
  <c r="N54" i="3"/>
  <c r="M54" i="3"/>
  <c r="L54" i="3"/>
  <c r="K54" i="3"/>
  <c r="J54" i="3"/>
  <c r="I54" i="3"/>
  <c r="H54" i="3"/>
  <c r="D54" i="3"/>
  <c r="B54" i="3"/>
  <c r="IF53" i="3"/>
  <c r="IG53" i="3" s="1"/>
  <c r="ID53" i="3"/>
  <c r="IE53" i="3" s="1"/>
  <c r="IB53" i="3"/>
  <c r="IC53" i="3" s="1"/>
  <c r="HZ53" i="3"/>
  <c r="IA53" i="3" s="1"/>
  <c r="HX53" i="3"/>
  <c r="HY53" i="3" s="1"/>
  <c r="HV53" i="3"/>
  <c r="HW53" i="3" s="1"/>
  <c r="HR53" i="3"/>
  <c r="HS53" i="3" s="1"/>
  <c r="HP53" i="3"/>
  <c r="HQ53" i="3" s="1"/>
  <c r="HN53" i="3"/>
  <c r="HO53" i="3" s="1"/>
  <c r="HL53" i="3"/>
  <c r="HM53" i="3" s="1"/>
  <c r="HJ53" i="3"/>
  <c r="HK53" i="3" s="1"/>
  <c r="HH53" i="3"/>
  <c r="HI53" i="3" s="1"/>
  <c r="HF53" i="3"/>
  <c r="HG53" i="3" s="1"/>
  <c r="HD53" i="3"/>
  <c r="HE53" i="3" s="1"/>
  <c r="HB53" i="3"/>
  <c r="HC53" i="3" s="1"/>
  <c r="HA53" i="3"/>
  <c r="GX53" i="3"/>
  <c r="GY53" i="3" s="1"/>
  <c r="GV53" i="3"/>
  <c r="GW53" i="3" s="1"/>
  <c r="GR53" i="3"/>
  <c r="GS53" i="3" s="1"/>
  <c r="GP53" i="3"/>
  <c r="GQ53" i="3" s="1"/>
  <c r="GL53" i="3"/>
  <c r="GM53" i="3" s="1"/>
  <c r="GJ53" i="3"/>
  <c r="GK53" i="3" s="1"/>
  <c r="GH53" i="3"/>
  <c r="GI53" i="3" s="1"/>
  <c r="GF53" i="3"/>
  <c r="GG53" i="3" s="1"/>
  <c r="GD53" i="3"/>
  <c r="GE53" i="3" s="1"/>
  <c r="GB53" i="3"/>
  <c r="GC53" i="3" s="1"/>
  <c r="FZ53" i="3"/>
  <c r="GA53" i="3" s="1"/>
  <c r="FX53" i="3"/>
  <c r="FY53" i="3" s="1"/>
  <c r="FV53" i="3"/>
  <c r="FW53" i="3" s="1"/>
  <c r="FT53" i="3"/>
  <c r="FU53" i="3" s="1"/>
  <c r="FR53" i="3"/>
  <c r="FS53" i="3" s="1"/>
  <c r="FP53" i="3"/>
  <c r="FQ53" i="3" s="1"/>
  <c r="FN53" i="3"/>
  <c r="FO53" i="3" s="1"/>
  <c r="FL53" i="3"/>
  <c r="FM53" i="3" s="1"/>
  <c r="FJ53" i="3"/>
  <c r="FK53" i="3" s="1"/>
  <c r="FI53" i="3"/>
  <c r="FD53" i="3"/>
  <c r="FE53" i="3" s="1"/>
  <c r="FA53" i="3"/>
  <c r="FB53" i="3" s="1"/>
  <c r="EY53" i="3"/>
  <c r="EZ53" i="3" s="1"/>
  <c r="EW53" i="3"/>
  <c r="EX53" i="3" s="1"/>
  <c r="EU53" i="3"/>
  <c r="EV53" i="3" s="1"/>
  <c r="ES53" i="3"/>
  <c r="ET53" i="3" s="1"/>
  <c r="EQ53" i="3"/>
  <c r="ER53" i="3" s="1"/>
  <c r="EM53" i="3"/>
  <c r="EN53" i="3" s="1"/>
  <c r="EK53" i="3"/>
  <c r="EL53" i="3" s="1"/>
  <c r="EI53" i="3"/>
  <c r="EJ53" i="3" s="1"/>
  <c r="EG53" i="3"/>
  <c r="EH53" i="3" s="1"/>
  <c r="EE53" i="3"/>
  <c r="EF53" i="3" s="1"/>
  <c r="EC53" i="3"/>
  <c r="ED53" i="3" s="1"/>
  <c r="EA53" i="3"/>
  <c r="EB53" i="3" s="1"/>
  <c r="DY53" i="3"/>
  <c r="DZ53" i="3" s="1"/>
  <c r="DW53" i="3"/>
  <c r="DX53" i="3" s="1"/>
  <c r="DU53" i="3"/>
  <c r="DV53" i="3" s="1"/>
  <c r="DS53" i="3"/>
  <c r="DT53" i="3" s="1"/>
  <c r="DQ53" i="3"/>
  <c r="DR53" i="3" s="1"/>
  <c r="DM53" i="3"/>
  <c r="DN53" i="3" s="1"/>
  <c r="DK53" i="3"/>
  <c r="DL53" i="3" s="1"/>
  <c r="DG53" i="3"/>
  <c r="DH53" i="3" s="1"/>
  <c r="DE53" i="3"/>
  <c r="DF53" i="3" s="1"/>
  <c r="DC53" i="3"/>
  <c r="DD53" i="3" s="1"/>
  <c r="DA53" i="3"/>
  <c r="DB53" i="3" s="1"/>
  <c r="CY53" i="3"/>
  <c r="CZ53" i="3" s="1"/>
  <c r="CW53" i="3"/>
  <c r="CX53" i="3" s="1"/>
  <c r="CU53" i="3"/>
  <c r="CV53" i="3" s="1"/>
  <c r="CS53" i="3"/>
  <c r="CT53" i="3" s="1"/>
  <c r="CQ53" i="3"/>
  <c r="CR53" i="3" s="1"/>
  <c r="CO53" i="3"/>
  <c r="CP53" i="3" s="1"/>
  <c r="CM53" i="3"/>
  <c r="CN53" i="3" s="1"/>
  <c r="CK53" i="3"/>
  <c r="CL53" i="3" s="1"/>
  <c r="CJ53" i="3"/>
  <c r="CE53" i="3"/>
  <c r="CF53" i="3" s="1"/>
  <c r="CB53" i="3"/>
  <c r="CC53" i="3" s="1"/>
  <c r="BT53" i="3"/>
  <c r="BU53" i="3" s="1"/>
  <c r="BR53" i="3"/>
  <c r="BS53" i="3" s="1"/>
  <c r="BP53" i="3"/>
  <c r="BQ53" i="3" s="1"/>
  <c r="BN53" i="3"/>
  <c r="BO53" i="3" s="1"/>
  <c r="BL53" i="3"/>
  <c r="BM53" i="3" s="1"/>
  <c r="BJ53" i="3"/>
  <c r="BK53" i="3" s="1"/>
  <c r="BH53" i="3"/>
  <c r="BI53" i="3" s="1"/>
  <c r="BF53" i="3"/>
  <c r="BG53" i="3" s="1"/>
  <c r="AE53" i="3"/>
  <c r="N53" i="3"/>
  <c r="M53" i="3"/>
  <c r="L53" i="3"/>
  <c r="K53" i="3"/>
  <c r="J53" i="3"/>
  <c r="I53" i="3"/>
  <c r="H53" i="3"/>
  <c r="D53" i="3"/>
  <c r="B53" i="3"/>
  <c r="IF52" i="3"/>
  <c r="IG52" i="3" s="1"/>
  <c r="ID52" i="3"/>
  <c r="IE52" i="3" s="1"/>
  <c r="IB52" i="3"/>
  <c r="IC52" i="3" s="1"/>
  <c r="HZ52" i="3"/>
  <c r="IA52" i="3" s="1"/>
  <c r="HX52" i="3"/>
  <c r="HY52" i="3" s="1"/>
  <c r="HV52" i="3"/>
  <c r="HW52" i="3" s="1"/>
  <c r="HR52" i="3"/>
  <c r="HS52" i="3" s="1"/>
  <c r="HP52" i="3"/>
  <c r="HQ52" i="3" s="1"/>
  <c r="HN52" i="3"/>
  <c r="HO52" i="3" s="1"/>
  <c r="HL52" i="3"/>
  <c r="HM52" i="3" s="1"/>
  <c r="HJ52" i="3"/>
  <c r="HK52" i="3" s="1"/>
  <c r="HH52" i="3"/>
  <c r="HI52" i="3" s="1"/>
  <c r="HF52" i="3"/>
  <c r="HG52" i="3" s="1"/>
  <c r="HD52" i="3"/>
  <c r="HE52" i="3" s="1"/>
  <c r="HB52" i="3"/>
  <c r="HC52" i="3" s="1"/>
  <c r="HA52" i="3"/>
  <c r="GX52" i="3"/>
  <c r="GY52" i="3" s="1"/>
  <c r="GV52" i="3"/>
  <c r="GW52" i="3" s="1"/>
  <c r="GR52" i="3"/>
  <c r="GS52" i="3" s="1"/>
  <c r="GP52" i="3"/>
  <c r="GQ52" i="3" s="1"/>
  <c r="GL52" i="3"/>
  <c r="GM52" i="3" s="1"/>
  <c r="GJ52" i="3"/>
  <c r="GK52" i="3" s="1"/>
  <c r="GH52" i="3"/>
  <c r="GI52" i="3" s="1"/>
  <c r="GF52" i="3"/>
  <c r="GG52" i="3" s="1"/>
  <c r="GD52" i="3"/>
  <c r="GE52" i="3" s="1"/>
  <c r="GB52" i="3"/>
  <c r="GC52" i="3" s="1"/>
  <c r="FZ52" i="3"/>
  <c r="GA52" i="3" s="1"/>
  <c r="FX52" i="3"/>
  <c r="FY52" i="3" s="1"/>
  <c r="FV52" i="3"/>
  <c r="FW52" i="3" s="1"/>
  <c r="FT52" i="3"/>
  <c r="FU52" i="3" s="1"/>
  <c r="FR52" i="3"/>
  <c r="FS52" i="3" s="1"/>
  <c r="FP52" i="3"/>
  <c r="FQ52" i="3" s="1"/>
  <c r="FN52" i="3"/>
  <c r="FO52" i="3" s="1"/>
  <c r="FL52" i="3"/>
  <c r="FM52" i="3" s="1"/>
  <c r="FJ52" i="3"/>
  <c r="FK52" i="3" s="1"/>
  <c r="FI52" i="3"/>
  <c r="FD52" i="3"/>
  <c r="FE52" i="3" s="1"/>
  <c r="FA52" i="3"/>
  <c r="FB52" i="3" s="1"/>
  <c r="EY52" i="3"/>
  <c r="EZ52" i="3" s="1"/>
  <c r="EW52" i="3"/>
  <c r="EX52" i="3" s="1"/>
  <c r="EU52" i="3"/>
  <c r="EV52" i="3" s="1"/>
  <c r="ES52" i="3"/>
  <c r="ET52" i="3" s="1"/>
  <c r="EQ52" i="3"/>
  <c r="ER52" i="3" s="1"/>
  <c r="EM52" i="3"/>
  <c r="EN52" i="3" s="1"/>
  <c r="EK52" i="3"/>
  <c r="EL52" i="3" s="1"/>
  <c r="EI52" i="3"/>
  <c r="EJ52" i="3" s="1"/>
  <c r="EG52" i="3"/>
  <c r="EH52" i="3" s="1"/>
  <c r="EE52" i="3"/>
  <c r="EF52" i="3" s="1"/>
  <c r="EC52" i="3"/>
  <c r="ED52" i="3" s="1"/>
  <c r="EA52" i="3"/>
  <c r="EB52" i="3" s="1"/>
  <c r="DY52" i="3"/>
  <c r="DZ52" i="3" s="1"/>
  <c r="DW52" i="3"/>
  <c r="DX52" i="3" s="1"/>
  <c r="DU52" i="3"/>
  <c r="DV52" i="3" s="1"/>
  <c r="DS52" i="3"/>
  <c r="DT52" i="3" s="1"/>
  <c r="DQ52" i="3"/>
  <c r="DR52" i="3" s="1"/>
  <c r="DM52" i="3"/>
  <c r="DN52" i="3" s="1"/>
  <c r="DK52" i="3"/>
  <c r="DL52" i="3" s="1"/>
  <c r="DG52" i="3"/>
  <c r="DH52" i="3" s="1"/>
  <c r="DE52" i="3"/>
  <c r="DF52" i="3" s="1"/>
  <c r="DC52" i="3"/>
  <c r="DD52" i="3" s="1"/>
  <c r="DA52" i="3"/>
  <c r="DB52" i="3" s="1"/>
  <c r="CY52" i="3"/>
  <c r="CZ52" i="3" s="1"/>
  <c r="CW52" i="3"/>
  <c r="CX52" i="3" s="1"/>
  <c r="CU52" i="3"/>
  <c r="CV52" i="3" s="1"/>
  <c r="CS52" i="3"/>
  <c r="CT52" i="3" s="1"/>
  <c r="CQ52" i="3"/>
  <c r="CR52" i="3" s="1"/>
  <c r="CO52" i="3"/>
  <c r="CP52" i="3" s="1"/>
  <c r="CM52" i="3"/>
  <c r="CN52" i="3" s="1"/>
  <c r="CK52" i="3"/>
  <c r="CL52" i="3" s="1"/>
  <c r="CJ52" i="3"/>
  <c r="CE52" i="3"/>
  <c r="CF52" i="3" s="1"/>
  <c r="CB52" i="3"/>
  <c r="CC52" i="3" s="1"/>
  <c r="BT52" i="3"/>
  <c r="BU52" i="3" s="1"/>
  <c r="BR52" i="3"/>
  <c r="BS52" i="3" s="1"/>
  <c r="BP52" i="3"/>
  <c r="BQ52" i="3" s="1"/>
  <c r="BN52" i="3"/>
  <c r="BO52" i="3" s="1"/>
  <c r="BL52" i="3"/>
  <c r="BM52" i="3" s="1"/>
  <c r="BJ52" i="3"/>
  <c r="BK52" i="3" s="1"/>
  <c r="BH52" i="3"/>
  <c r="BI52" i="3" s="1"/>
  <c r="BF52" i="3"/>
  <c r="BG52" i="3" s="1"/>
  <c r="AE52" i="3"/>
  <c r="N52" i="3"/>
  <c r="M52" i="3"/>
  <c r="L52" i="3"/>
  <c r="K52" i="3"/>
  <c r="J52" i="3"/>
  <c r="I52" i="3"/>
  <c r="H52" i="3"/>
  <c r="D52" i="3"/>
  <c r="B52" i="3"/>
  <c r="IF51" i="3"/>
  <c r="IG51" i="3" s="1"/>
  <c r="ID51" i="3"/>
  <c r="IE51" i="3" s="1"/>
  <c r="IB51" i="3"/>
  <c r="IC51" i="3" s="1"/>
  <c r="HZ51" i="3"/>
  <c r="IA51" i="3" s="1"/>
  <c r="HX51" i="3"/>
  <c r="HY51" i="3" s="1"/>
  <c r="HV51" i="3"/>
  <c r="HW51" i="3" s="1"/>
  <c r="HR51" i="3"/>
  <c r="HS51" i="3" s="1"/>
  <c r="HP51" i="3"/>
  <c r="HQ51" i="3" s="1"/>
  <c r="HN51" i="3"/>
  <c r="HO51" i="3" s="1"/>
  <c r="HL51" i="3"/>
  <c r="HM51" i="3" s="1"/>
  <c r="HJ51" i="3"/>
  <c r="HK51" i="3" s="1"/>
  <c r="HH51" i="3"/>
  <c r="HI51" i="3" s="1"/>
  <c r="HF51" i="3"/>
  <c r="HG51" i="3" s="1"/>
  <c r="HD51" i="3"/>
  <c r="HE51" i="3" s="1"/>
  <c r="HB51" i="3"/>
  <c r="HC51" i="3" s="1"/>
  <c r="HA51" i="3"/>
  <c r="GX51" i="3"/>
  <c r="GY51" i="3" s="1"/>
  <c r="GV51" i="3"/>
  <c r="GW51" i="3" s="1"/>
  <c r="GR51" i="3"/>
  <c r="GS51" i="3" s="1"/>
  <c r="GP51" i="3"/>
  <c r="GQ51" i="3" s="1"/>
  <c r="GL51" i="3"/>
  <c r="GM51" i="3" s="1"/>
  <c r="GJ51" i="3"/>
  <c r="GK51" i="3" s="1"/>
  <c r="GH51" i="3"/>
  <c r="GI51" i="3" s="1"/>
  <c r="GF51" i="3"/>
  <c r="GG51" i="3" s="1"/>
  <c r="GD51" i="3"/>
  <c r="GE51" i="3" s="1"/>
  <c r="GB51" i="3"/>
  <c r="GC51" i="3" s="1"/>
  <c r="FZ51" i="3"/>
  <c r="GA51" i="3" s="1"/>
  <c r="FX51" i="3"/>
  <c r="FY51" i="3" s="1"/>
  <c r="FV51" i="3"/>
  <c r="FW51" i="3" s="1"/>
  <c r="FT51" i="3"/>
  <c r="FU51" i="3" s="1"/>
  <c r="FR51" i="3"/>
  <c r="FS51" i="3" s="1"/>
  <c r="FP51" i="3"/>
  <c r="FQ51" i="3" s="1"/>
  <c r="FN51" i="3"/>
  <c r="FO51" i="3" s="1"/>
  <c r="FL51" i="3"/>
  <c r="FM51" i="3" s="1"/>
  <c r="FJ51" i="3"/>
  <c r="FK51" i="3" s="1"/>
  <c r="FI51" i="3"/>
  <c r="FD51" i="3"/>
  <c r="FE51" i="3" s="1"/>
  <c r="FA51" i="3"/>
  <c r="FB51" i="3" s="1"/>
  <c r="EY51" i="3"/>
  <c r="EZ51" i="3" s="1"/>
  <c r="EW51" i="3"/>
  <c r="EX51" i="3" s="1"/>
  <c r="EU51" i="3"/>
  <c r="EV51" i="3" s="1"/>
  <c r="ES51" i="3"/>
  <c r="ET51" i="3" s="1"/>
  <c r="EQ51" i="3"/>
  <c r="ER51" i="3" s="1"/>
  <c r="EM51" i="3"/>
  <c r="EN51" i="3" s="1"/>
  <c r="EK51" i="3"/>
  <c r="EL51" i="3" s="1"/>
  <c r="EI51" i="3"/>
  <c r="EJ51" i="3" s="1"/>
  <c r="EG51" i="3"/>
  <c r="EH51" i="3" s="1"/>
  <c r="EE51" i="3"/>
  <c r="EF51" i="3" s="1"/>
  <c r="EC51" i="3"/>
  <c r="ED51" i="3" s="1"/>
  <c r="EA51" i="3"/>
  <c r="EB51" i="3" s="1"/>
  <c r="DY51" i="3"/>
  <c r="DZ51" i="3" s="1"/>
  <c r="DW51" i="3"/>
  <c r="DX51" i="3" s="1"/>
  <c r="DU51" i="3"/>
  <c r="DV51" i="3" s="1"/>
  <c r="DS51" i="3"/>
  <c r="DT51" i="3" s="1"/>
  <c r="DQ51" i="3"/>
  <c r="DR51" i="3" s="1"/>
  <c r="DM51" i="3"/>
  <c r="DN51" i="3" s="1"/>
  <c r="DK51" i="3"/>
  <c r="DL51" i="3" s="1"/>
  <c r="DG51" i="3"/>
  <c r="DH51" i="3" s="1"/>
  <c r="DE51" i="3"/>
  <c r="DF51" i="3" s="1"/>
  <c r="DC51" i="3"/>
  <c r="DD51" i="3" s="1"/>
  <c r="DA51" i="3"/>
  <c r="DB51" i="3" s="1"/>
  <c r="CY51" i="3"/>
  <c r="CZ51" i="3" s="1"/>
  <c r="CW51" i="3"/>
  <c r="CX51" i="3" s="1"/>
  <c r="CU51" i="3"/>
  <c r="CV51" i="3" s="1"/>
  <c r="CS51" i="3"/>
  <c r="CT51" i="3" s="1"/>
  <c r="CQ51" i="3"/>
  <c r="CR51" i="3" s="1"/>
  <c r="CO51" i="3"/>
  <c r="CP51" i="3" s="1"/>
  <c r="CM51" i="3"/>
  <c r="CN51" i="3" s="1"/>
  <c r="CK51" i="3"/>
  <c r="CL51" i="3" s="1"/>
  <c r="CJ51" i="3"/>
  <c r="CE51" i="3"/>
  <c r="CF51" i="3" s="1"/>
  <c r="CB51" i="3"/>
  <c r="CC51" i="3" s="1"/>
  <c r="BT51" i="3"/>
  <c r="BU51" i="3" s="1"/>
  <c r="BR51" i="3"/>
  <c r="BS51" i="3" s="1"/>
  <c r="BP51" i="3"/>
  <c r="BQ51" i="3" s="1"/>
  <c r="BN51" i="3"/>
  <c r="BO51" i="3" s="1"/>
  <c r="BL51" i="3"/>
  <c r="BM51" i="3" s="1"/>
  <c r="BJ51" i="3"/>
  <c r="BK51" i="3" s="1"/>
  <c r="BH51" i="3"/>
  <c r="BI51" i="3" s="1"/>
  <c r="BF51" i="3"/>
  <c r="BG51" i="3" s="1"/>
  <c r="AE51" i="3"/>
  <c r="N51" i="3"/>
  <c r="M51" i="3"/>
  <c r="L51" i="3"/>
  <c r="K51" i="3"/>
  <c r="J51" i="3"/>
  <c r="I51" i="3"/>
  <c r="H51" i="3"/>
  <c r="D51" i="3"/>
  <c r="B51" i="3"/>
  <c r="IF50" i="3"/>
  <c r="IG50" i="3" s="1"/>
  <c r="ID50" i="3"/>
  <c r="IE50" i="3" s="1"/>
  <c r="IB50" i="3"/>
  <c r="IC50" i="3" s="1"/>
  <c r="HZ50" i="3"/>
  <c r="IA50" i="3" s="1"/>
  <c r="HX50" i="3"/>
  <c r="HY50" i="3" s="1"/>
  <c r="HV50" i="3"/>
  <c r="HW50" i="3" s="1"/>
  <c r="HR50" i="3"/>
  <c r="HS50" i="3" s="1"/>
  <c r="HP50" i="3"/>
  <c r="HQ50" i="3" s="1"/>
  <c r="HN50" i="3"/>
  <c r="HO50" i="3" s="1"/>
  <c r="HL50" i="3"/>
  <c r="HM50" i="3" s="1"/>
  <c r="HJ50" i="3"/>
  <c r="HK50" i="3" s="1"/>
  <c r="HH50" i="3"/>
  <c r="HI50" i="3" s="1"/>
  <c r="HF50" i="3"/>
  <c r="HG50" i="3" s="1"/>
  <c r="HD50" i="3"/>
  <c r="HE50" i="3" s="1"/>
  <c r="HB50" i="3"/>
  <c r="HC50" i="3" s="1"/>
  <c r="HA50" i="3"/>
  <c r="GX50" i="3"/>
  <c r="GY50" i="3" s="1"/>
  <c r="GV50" i="3"/>
  <c r="GW50" i="3" s="1"/>
  <c r="GR50" i="3"/>
  <c r="GS50" i="3" s="1"/>
  <c r="GP50" i="3"/>
  <c r="GQ50" i="3" s="1"/>
  <c r="GL50" i="3"/>
  <c r="GM50" i="3" s="1"/>
  <c r="GJ50" i="3"/>
  <c r="GK50" i="3" s="1"/>
  <c r="GH50" i="3"/>
  <c r="GI50" i="3" s="1"/>
  <c r="GF50" i="3"/>
  <c r="GG50" i="3" s="1"/>
  <c r="GD50" i="3"/>
  <c r="GE50" i="3" s="1"/>
  <c r="GB50" i="3"/>
  <c r="GC50" i="3" s="1"/>
  <c r="FZ50" i="3"/>
  <c r="GA50" i="3" s="1"/>
  <c r="FX50" i="3"/>
  <c r="FY50" i="3" s="1"/>
  <c r="FV50" i="3"/>
  <c r="FW50" i="3" s="1"/>
  <c r="FT50" i="3"/>
  <c r="FU50" i="3" s="1"/>
  <c r="FR50" i="3"/>
  <c r="FS50" i="3" s="1"/>
  <c r="FP50" i="3"/>
  <c r="FQ50" i="3" s="1"/>
  <c r="FN50" i="3"/>
  <c r="FO50" i="3" s="1"/>
  <c r="FL50" i="3"/>
  <c r="FM50" i="3" s="1"/>
  <c r="FJ50" i="3"/>
  <c r="FK50" i="3" s="1"/>
  <c r="FI50" i="3"/>
  <c r="FD50" i="3"/>
  <c r="FE50" i="3" s="1"/>
  <c r="FA50" i="3"/>
  <c r="FB50" i="3" s="1"/>
  <c r="EY50" i="3"/>
  <c r="EZ50" i="3" s="1"/>
  <c r="EW50" i="3"/>
  <c r="EX50" i="3" s="1"/>
  <c r="EU50" i="3"/>
  <c r="EV50" i="3" s="1"/>
  <c r="ES50" i="3"/>
  <c r="ET50" i="3" s="1"/>
  <c r="EQ50" i="3"/>
  <c r="ER50" i="3" s="1"/>
  <c r="EM50" i="3"/>
  <c r="EN50" i="3" s="1"/>
  <c r="EK50" i="3"/>
  <c r="EL50" i="3" s="1"/>
  <c r="EI50" i="3"/>
  <c r="EJ50" i="3" s="1"/>
  <c r="EG50" i="3"/>
  <c r="EH50" i="3" s="1"/>
  <c r="EE50" i="3"/>
  <c r="EF50" i="3" s="1"/>
  <c r="EC50" i="3"/>
  <c r="ED50" i="3" s="1"/>
  <c r="EA50" i="3"/>
  <c r="EB50" i="3" s="1"/>
  <c r="DY50" i="3"/>
  <c r="DZ50" i="3" s="1"/>
  <c r="DW50" i="3"/>
  <c r="DX50" i="3" s="1"/>
  <c r="DU50" i="3"/>
  <c r="DV50" i="3" s="1"/>
  <c r="DS50" i="3"/>
  <c r="DT50" i="3" s="1"/>
  <c r="DQ50" i="3"/>
  <c r="DR50" i="3" s="1"/>
  <c r="DM50" i="3"/>
  <c r="DN50" i="3" s="1"/>
  <c r="DK50" i="3"/>
  <c r="DL50" i="3" s="1"/>
  <c r="DG50" i="3"/>
  <c r="DH50" i="3" s="1"/>
  <c r="DE50" i="3"/>
  <c r="DF50" i="3" s="1"/>
  <c r="DC50" i="3"/>
  <c r="DD50" i="3" s="1"/>
  <c r="DA50" i="3"/>
  <c r="DB50" i="3" s="1"/>
  <c r="CY50" i="3"/>
  <c r="CZ50" i="3" s="1"/>
  <c r="CW50" i="3"/>
  <c r="CX50" i="3" s="1"/>
  <c r="CU50" i="3"/>
  <c r="CV50" i="3" s="1"/>
  <c r="CS50" i="3"/>
  <c r="CT50" i="3" s="1"/>
  <c r="CQ50" i="3"/>
  <c r="CR50" i="3" s="1"/>
  <c r="CO50" i="3"/>
  <c r="CP50" i="3" s="1"/>
  <c r="CM50" i="3"/>
  <c r="CN50" i="3" s="1"/>
  <c r="CK50" i="3"/>
  <c r="CL50" i="3" s="1"/>
  <c r="CJ50" i="3"/>
  <c r="CE50" i="3"/>
  <c r="CF50" i="3" s="1"/>
  <c r="CB50" i="3"/>
  <c r="CC50" i="3" s="1"/>
  <c r="BT50" i="3"/>
  <c r="BU50" i="3" s="1"/>
  <c r="BR50" i="3"/>
  <c r="BS50" i="3" s="1"/>
  <c r="BP50" i="3"/>
  <c r="BQ50" i="3" s="1"/>
  <c r="BN50" i="3"/>
  <c r="BO50" i="3" s="1"/>
  <c r="BL50" i="3"/>
  <c r="BM50" i="3" s="1"/>
  <c r="BJ50" i="3"/>
  <c r="BK50" i="3" s="1"/>
  <c r="BH50" i="3"/>
  <c r="BI50" i="3" s="1"/>
  <c r="BF50" i="3"/>
  <c r="BG50" i="3" s="1"/>
  <c r="AE50" i="3"/>
  <c r="N50" i="3"/>
  <c r="M50" i="3"/>
  <c r="L50" i="3"/>
  <c r="K50" i="3"/>
  <c r="J50" i="3"/>
  <c r="I50" i="3"/>
  <c r="H50" i="3"/>
  <c r="D50" i="3"/>
  <c r="B50" i="3"/>
  <c r="IF49" i="3"/>
  <c r="IG49" i="3" s="1"/>
  <c r="ID49" i="3"/>
  <c r="IE49" i="3" s="1"/>
  <c r="IB49" i="3"/>
  <c r="IC49" i="3" s="1"/>
  <c r="HZ49" i="3"/>
  <c r="IA49" i="3" s="1"/>
  <c r="HX49" i="3"/>
  <c r="HY49" i="3" s="1"/>
  <c r="HV49" i="3"/>
  <c r="HW49" i="3" s="1"/>
  <c r="HR49" i="3"/>
  <c r="HS49" i="3" s="1"/>
  <c r="HP49" i="3"/>
  <c r="HQ49" i="3" s="1"/>
  <c r="HN49" i="3"/>
  <c r="HO49" i="3" s="1"/>
  <c r="HL49" i="3"/>
  <c r="HM49" i="3" s="1"/>
  <c r="HJ49" i="3"/>
  <c r="HK49" i="3" s="1"/>
  <c r="HH49" i="3"/>
  <c r="HI49" i="3" s="1"/>
  <c r="HF49" i="3"/>
  <c r="HG49" i="3" s="1"/>
  <c r="HD49" i="3"/>
  <c r="HE49" i="3" s="1"/>
  <c r="HB49" i="3"/>
  <c r="HC49" i="3" s="1"/>
  <c r="HA49" i="3"/>
  <c r="GX49" i="3"/>
  <c r="GY49" i="3" s="1"/>
  <c r="GV49" i="3"/>
  <c r="GW49" i="3" s="1"/>
  <c r="GR49" i="3"/>
  <c r="GS49" i="3" s="1"/>
  <c r="GP49" i="3"/>
  <c r="GQ49" i="3" s="1"/>
  <c r="GL49" i="3"/>
  <c r="GM49" i="3" s="1"/>
  <c r="GJ49" i="3"/>
  <c r="GK49" i="3" s="1"/>
  <c r="GH49" i="3"/>
  <c r="GI49" i="3" s="1"/>
  <c r="GF49" i="3"/>
  <c r="GG49" i="3" s="1"/>
  <c r="GD49" i="3"/>
  <c r="GE49" i="3" s="1"/>
  <c r="GB49" i="3"/>
  <c r="GC49" i="3" s="1"/>
  <c r="FZ49" i="3"/>
  <c r="GA49" i="3" s="1"/>
  <c r="FX49" i="3"/>
  <c r="FY49" i="3" s="1"/>
  <c r="FV49" i="3"/>
  <c r="FW49" i="3" s="1"/>
  <c r="FT49" i="3"/>
  <c r="FU49" i="3" s="1"/>
  <c r="FR49" i="3"/>
  <c r="FS49" i="3" s="1"/>
  <c r="FP49" i="3"/>
  <c r="FQ49" i="3" s="1"/>
  <c r="FN49" i="3"/>
  <c r="FO49" i="3" s="1"/>
  <c r="FL49" i="3"/>
  <c r="FM49" i="3" s="1"/>
  <c r="FJ49" i="3"/>
  <c r="FK49" i="3" s="1"/>
  <c r="FI49" i="3"/>
  <c r="FD49" i="3"/>
  <c r="FE49" i="3" s="1"/>
  <c r="FA49" i="3"/>
  <c r="FB49" i="3" s="1"/>
  <c r="EY49" i="3"/>
  <c r="EZ49" i="3" s="1"/>
  <c r="EW49" i="3"/>
  <c r="EX49" i="3" s="1"/>
  <c r="EU49" i="3"/>
  <c r="EV49" i="3" s="1"/>
  <c r="ES49" i="3"/>
  <c r="ET49" i="3" s="1"/>
  <c r="EQ49" i="3"/>
  <c r="ER49" i="3" s="1"/>
  <c r="EM49" i="3"/>
  <c r="EN49" i="3" s="1"/>
  <c r="EK49" i="3"/>
  <c r="EL49" i="3" s="1"/>
  <c r="EI49" i="3"/>
  <c r="EJ49" i="3" s="1"/>
  <c r="EG49" i="3"/>
  <c r="EH49" i="3" s="1"/>
  <c r="EE49" i="3"/>
  <c r="EF49" i="3" s="1"/>
  <c r="EC49" i="3"/>
  <c r="ED49" i="3" s="1"/>
  <c r="EA49" i="3"/>
  <c r="EB49" i="3" s="1"/>
  <c r="DY49" i="3"/>
  <c r="DZ49" i="3" s="1"/>
  <c r="DW49" i="3"/>
  <c r="DX49" i="3" s="1"/>
  <c r="DU49" i="3"/>
  <c r="DV49" i="3" s="1"/>
  <c r="DS49" i="3"/>
  <c r="DT49" i="3" s="1"/>
  <c r="DQ49" i="3"/>
  <c r="DR49" i="3" s="1"/>
  <c r="DM49" i="3"/>
  <c r="DN49" i="3" s="1"/>
  <c r="DK49" i="3"/>
  <c r="DL49" i="3" s="1"/>
  <c r="DG49" i="3"/>
  <c r="DH49" i="3" s="1"/>
  <c r="DE49" i="3"/>
  <c r="DF49" i="3" s="1"/>
  <c r="DC49" i="3"/>
  <c r="DD49" i="3" s="1"/>
  <c r="DA49" i="3"/>
  <c r="DB49" i="3" s="1"/>
  <c r="CY49" i="3"/>
  <c r="CZ49" i="3" s="1"/>
  <c r="CW49" i="3"/>
  <c r="CX49" i="3" s="1"/>
  <c r="CU49" i="3"/>
  <c r="CV49" i="3" s="1"/>
  <c r="CS49" i="3"/>
  <c r="CT49" i="3" s="1"/>
  <c r="CQ49" i="3"/>
  <c r="CR49" i="3" s="1"/>
  <c r="CO49" i="3"/>
  <c r="CP49" i="3" s="1"/>
  <c r="CM49" i="3"/>
  <c r="CN49" i="3" s="1"/>
  <c r="CK49" i="3"/>
  <c r="CL49" i="3" s="1"/>
  <c r="CJ49" i="3"/>
  <c r="CE49" i="3"/>
  <c r="CF49" i="3" s="1"/>
  <c r="CB49" i="3"/>
  <c r="CC49" i="3" s="1"/>
  <c r="BT49" i="3"/>
  <c r="BU49" i="3" s="1"/>
  <c r="BR49" i="3"/>
  <c r="BS49" i="3" s="1"/>
  <c r="BP49" i="3"/>
  <c r="BQ49" i="3" s="1"/>
  <c r="BN49" i="3"/>
  <c r="BO49" i="3" s="1"/>
  <c r="BL49" i="3"/>
  <c r="BM49" i="3" s="1"/>
  <c r="BJ49" i="3"/>
  <c r="BK49" i="3" s="1"/>
  <c r="BH49" i="3"/>
  <c r="BI49" i="3" s="1"/>
  <c r="BF49" i="3"/>
  <c r="BG49" i="3" s="1"/>
  <c r="AE49" i="3"/>
  <c r="N49" i="3"/>
  <c r="M49" i="3"/>
  <c r="L49" i="3"/>
  <c r="K49" i="3"/>
  <c r="J49" i="3"/>
  <c r="I49" i="3"/>
  <c r="H49" i="3"/>
  <c r="D49" i="3"/>
  <c r="B49" i="3"/>
  <c r="IF48" i="3"/>
  <c r="IG48" i="3" s="1"/>
  <c r="ID48" i="3"/>
  <c r="IE48" i="3" s="1"/>
  <c r="IB48" i="3"/>
  <c r="IC48" i="3" s="1"/>
  <c r="HZ48" i="3"/>
  <c r="IA48" i="3" s="1"/>
  <c r="HX48" i="3"/>
  <c r="HY48" i="3" s="1"/>
  <c r="HV48" i="3"/>
  <c r="HW48" i="3" s="1"/>
  <c r="HR48" i="3"/>
  <c r="HS48" i="3" s="1"/>
  <c r="HP48" i="3"/>
  <c r="HQ48" i="3" s="1"/>
  <c r="HN48" i="3"/>
  <c r="HO48" i="3" s="1"/>
  <c r="HL48" i="3"/>
  <c r="HM48" i="3" s="1"/>
  <c r="HJ48" i="3"/>
  <c r="HK48" i="3" s="1"/>
  <c r="HH48" i="3"/>
  <c r="HI48" i="3" s="1"/>
  <c r="HF48" i="3"/>
  <c r="HG48" i="3" s="1"/>
  <c r="HD48" i="3"/>
  <c r="HE48" i="3" s="1"/>
  <c r="HB48" i="3"/>
  <c r="HC48" i="3" s="1"/>
  <c r="HA48" i="3"/>
  <c r="GX48" i="3"/>
  <c r="GY48" i="3" s="1"/>
  <c r="GV48" i="3"/>
  <c r="GW48" i="3" s="1"/>
  <c r="GR48" i="3"/>
  <c r="GS48" i="3" s="1"/>
  <c r="GP48" i="3"/>
  <c r="GQ48" i="3" s="1"/>
  <c r="GL48" i="3"/>
  <c r="GM48" i="3" s="1"/>
  <c r="GJ48" i="3"/>
  <c r="GK48" i="3" s="1"/>
  <c r="GH48" i="3"/>
  <c r="GI48" i="3" s="1"/>
  <c r="GF48" i="3"/>
  <c r="GG48" i="3" s="1"/>
  <c r="GD48" i="3"/>
  <c r="GE48" i="3" s="1"/>
  <c r="GB48" i="3"/>
  <c r="GC48" i="3" s="1"/>
  <c r="FZ48" i="3"/>
  <c r="GA48" i="3" s="1"/>
  <c r="FX48" i="3"/>
  <c r="FY48" i="3" s="1"/>
  <c r="FV48" i="3"/>
  <c r="FW48" i="3" s="1"/>
  <c r="FT48" i="3"/>
  <c r="FU48" i="3" s="1"/>
  <c r="FR48" i="3"/>
  <c r="FS48" i="3" s="1"/>
  <c r="FP48" i="3"/>
  <c r="FQ48" i="3" s="1"/>
  <c r="FN48" i="3"/>
  <c r="FO48" i="3" s="1"/>
  <c r="FL48" i="3"/>
  <c r="FM48" i="3" s="1"/>
  <c r="FJ48" i="3"/>
  <c r="FK48" i="3" s="1"/>
  <c r="FI48" i="3"/>
  <c r="FD48" i="3"/>
  <c r="FE48" i="3" s="1"/>
  <c r="FA48" i="3"/>
  <c r="FB48" i="3" s="1"/>
  <c r="EY48" i="3"/>
  <c r="EZ48" i="3" s="1"/>
  <c r="EW48" i="3"/>
  <c r="EX48" i="3" s="1"/>
  <c r="EU48" i="3"/>
  <c r="EV48" i="3" s="1"/>
  <c r="ES48" i="3"/>
  <c r="ET48" i="3" s="1"/>
  <c r="EQ48" i="3"/>
  <c r="ER48" i="3" s="1"/>
  <c r="EM48" i="3"/>
  <c r="EN48" i="3" s="1"/>
  <c r="EK48" i="3"/>
  <c r="EL48" i="3" s="1"/>
  <c r="EI48" i="3"/>
  <c r="EJ48" i="3" s="1"/>
  <c r="EG48" i="3"/>
  <c r="EH48" i="3" s="1"/>
  <c r="EE48" i="3"/>
  <c r="EF48" i="3" s="1"/>
  <c r="EC48" i="3"/>
  <c r="ED48" i="3" s="1"/>
  <c r="EA48" i="3"/>
  <c r="EB48" i="3" s="1"/>
  <c r="DY48" i="3"/>
  <c r="DZ48" i="3" s="1"/>
  <c r="DW48" i="3"/>
  <c r="DX48" i="3" s="1"/>
  <c r="DU48" i="3"/>
  <c r="DV48" i="3" s="1"/>
  <c r="DS48" i="3"/>
  <c r="DT48" i="3" s="1"/>
  <c r="DQ48" i="3"/>
  <c r="DR48" i="3" s="1"/>
  <c r="DM48" i="3"/>
  <c r="DN48" i="3" s="1"/>
  <c r="DK48" i="3"/>
  <c r="DL48" i="3" s="1"/>
  <c r="DG48" i="3"/>
  <c r="DH48" i="3" s="1"/>
  <c r="DE48" i="3"/>
  <c r="DF48" i="3" s="1"/>
  <c r="DC48" i="3"/>
  <c r="DD48" i="3" s="1"/>
  <c r="DA48" i="3"/>
  <c r="DB48" i="3" s="1"/>
  <c r="CY48" i="3"/>
  <c r="CZ48" i="3" s="1"/>
  <c r="CW48" i="3"/>
  <c r="CX48" i="3" s="1"/>
  <c r="CU48" i="3"/>
  <c r="CV48" i="3" s="1"/>
  <c r="CS48" i="3"/>
  <c r="CT48" i="3" s="1"/>
  <c r="CQ48" i="3"/>
  <c r="CR48" i="3" s="1"/>
  <c r="CO48" i="3"/>
  <c r="CP48" i="3" s="1"/>
  <c r="CM48" i="3"/>
  <c r="CN48" i="3" s="1"/>
  <c r="CK48" i="3"/>
  <c r="CL48" i="3" s="1"/>
  <c r="CJ48" i="3"/>
  <c r="CE48" i="3"/>
  <c r="CF48" i="3" s="1"/>
  <c r="CB48" i="3"/>
  <c r="CC48" i="3" s="1"/>
  <c r="BT48" i="3"/>
  <c r="BU48" i="3" s="1"/>
  <c r="BR48" i="3"/>
  <c r="BS48" i="3" s="1"/>
  <c r="BP48" i="3"/>
  <c r="BQ48" i="3" s="1"/>
  <c r="BN48" i="3"/>
  <c r="BO48" i="3" s="1"/>
  <c r="BL48" i="3"/>
  <c r="BM48" i="3" s="1"/>
  <c r="BJ48" i="3"/>
  <c r="BK48" i="3" s="1"/>
  <c r="BH48" i="3"/>
  <c r="BI48" i="3" s="1"/>
  <c r="BF48" i="3"/>
  <c r="BG48" i="3" s="1"/>
  <c r="AE48" i="3"/>
  <c r="N48" i="3"/>
  <c r="M48" i="3"/>
  <c r="L48" i="3"/>
  <c r="K48" i="3"/>
  <c r="J48" i="3"/>
  <c r="I48" i="3"/>
  <c r="H48" i="3"/>
  <c r="D48" i="3"/>
  <c r="B48" i="3"/>
  <c r="IF47" i="3"/>
  <c r="IG47" i="3" s="1"/>
  <c r="ID47" i="3"/>
  <c r="IE47" i="3" s="1"/>
  <c r="IB47" i="3"/>
  <c r="IC47" i="3" s="1"/>
  <c r="HZ47" i="3"/>
  <c r="IA47" i="3" s="1"/>
  <c r="HX47" i="3"/>
  <c r="HY47" i="3" s="1"/>
  <c r="HV47" i="3"/>
  <c r="HW47" i="3" s="1"/>
  <c r="HR47" i="3"/>
  <c r="HS47" i="3" s="1"/>
  <c r="HP47" i="3"/>
  <c r="HQ47" i="3" s="1"/>
  <c r="HN47" i="3"/>
  <c r="HO47" i="3" s="1"/>
  <c r="HL47" i="3"/>
  <c r="HM47" i="3" s="1"/>
  <c r="HJ47" i="3"/>
  <c r="HK47" i="3" s="1"/>
  <c r="HH47" i="3"/>
  <c r="HI47" i="3" s="1"/>
  <c r="HF47" i="3"/>
  <c r="HG47" i="3" s="1"/>
  <c r="HD47" i="3"/>
  <c r="HE47" i="3" s="1"/>
  <c r="HB47" i="3"/>
  <c r="HC47" i="3" s="1"/>
  <c r="HA47" i="3"/>
  <c r="GX47" i="3"/>
  <c r="GY47" i="3" s="1"/>
  <c r="GV47" i="3"/>
  <c r="GW47" i="3" s="1"/>
  <c r="GR47" i="3"/>
  <c r="GS47" i="3" s="1"/>
  <c r="GP47" i="3"/>
  <c r="GQ47" i="3" s="1"/>
  <c r="GL47" i="3"/>
  <c r="GM47" i="3" s="1"/>
  <c r="GJ47" i="3"/>
  <c r="GK47" i="3" s="1"/>
  <c r="GH47" i="3"/>
  <c r="GI47" i="3" s="1"/>
  <c r="GF47" i="3"/>
  <c r="GG47" i="3" s="1"/>
  <c r="GD47" i="3"/>
  <c r="GE47" i="3" s="1"/>
  <c r="GB47" i="3"/>
  <c r="GC47" i="3" s="1"/>
  <c r="FZ47" i="3"/>
  <c r="GA47" i="3" s="1"/>
  <c r="FX47" i="3"/>
  <c r="FY47" i="3" s="1"/>
  <c r="FV47" i="3"/>
  <c r="FW47" i="3" s="1"/>
  <c r="FT47" i="3"/>
  <c r="FU47" i="3" s="1"/>
  <c r="FR47" i="3"/>
  <c r="FS47" i="3" s="1"/>
  <c r="FP47" i="3"/>
  <c r="FQ47" i="3" s="1"/>
  <c r="FN47" i="3"/>
  <c r="FO47" i="3" s="1"/>
  <c r="FL47" i="3"/>
  <c r="FM47" i="3" s="1"/>
  <c r="FJ47" i="3"/>
  <c r="FK47" i="3" s="1"/>
  <c r="FI47" i="3"/>
  <c r="FD47" i="3"/>
  <c r="FE47" i="3" s="1"/>
  <c r="FA47" i="3"/>
  <c r="FB47" i="3" s="1"/>
  <c r="EY47" i="3"/>
  <c r="EZ47" i="3" s="1"/>
  <c r="EW47" i="3"/>
  <c r="EX47" i="3" s="1"/>
  <c r="EU47" i="3"/>
  <c r="EV47" i="3" s="1"/>
  <c r="ES47" i="3"/>
  <c r="ET47" i="3" s="1"/>
  <c r="EQ47" i="3"/>
  <c r="ER47" i="3" s="1"/>
  <c r="EM47" i="3"/>
  <c r="EN47" i="3" s="1"/>
  <c r="EK47" i="3"/>
  <c r="EL47" i="3" s="1"/>
  <c r="EI47" i="3"/>
  <c r="EJ47" i="3" s="1"/>
  <c r="EG47" i="3"/>
  <c r="EH47" i="3" s="1"/>
  <c r="EE47" i="3"/>
  <c r="EF47" i="3" s="1"/>
  <c r="EC47" i="3"/>
  <c r="ED47" i="3" s="1"/>
  <c r="EA47" i="3"/>
  <c r="EB47" i="3" s="1"/>
  <c r="DY47" i="3"/>
  <c r="DZ47" i="3" s="1"/>
  <c r="DW47" i="3"/>
  <c r="DX47" i="3" s="1"/>
  <c r="DU47" i="3"/>
  <c r="DV47" i="3" s="1"/>
  <c r="DS47" i="3"/>
  <c r="DT47" i="3" s="1"/>
  <c r="DQ47" i="3"/>
  <c r="DR47" i="3" s="1"/>
  <c r="DM47" i="3"/>
  <c r="DN47" i="3" s="1"/>
  <c r="DK47" i="3"/>
  <c r="DL47" i="3" s="1"/>
  <c r="DG47" i="3"/>
  <c r="DH47" i="3" s="1"/>
  <c r="DE47" i="3"/>
  <c r="DF47" i="3" s="1"/>
  <c r="DC47" i="3"/>
  <c r="DD47" i="3" s="1"/>
  <c r="DA47" i="3"/>
  <c r="DB47" i="3" s="1"/>
  <c r="CY47" i="3"/>
  <c r="CZ47" i="3" s="1"/>
  <c r="CW47" i="3"/>
  <c r="CX47" i="3" s="1"/>
  <c r="CU47" i="3"/>
  <c r="CV47" i="3" s="1"/>
  <c r="CS47" i="3"/>
  <c r="CT47" i="3" s="1"/>
  <c r="CQ47" i="3"/>
  <c r="CR47" i="3" s="1"/>
  <c r="CO47" i="3"/>
  <c r="CP47" i="3" s="1"/>
  <c r="CM47" i="3"/>
  <c r="CN47" i="3" s="1"/>
  <c r="CK47" i="3"/>
  <c r="CL47" i="3" s="1"/>
  <c r="CJ47" i="3"/>
  <c r="CE47" i="3"/>
  <c r="CF47" i="3" s="1"/>
  <c r="CB47" i="3"/>
  <c r="CC47" i="3" s="1"/>
  <c r="BT47" i="3"/>
  <c r="BU47" i="3" s="1"/>
  <c r="BR47" i="3"/>
  <c r="BS47" i="3" s="1"/>
  <c r="BP47" i="3"/>
  <c r="BQ47" i="3" s="1"/>
  <c r="BN47" i="3"/>
  <c r="BO47" i="3" s="1"/>
  <c r="BL47" i="3"/>
  <c r="BM47" i="3" s="1"/>
  <c r="BJ47" i="3"/>
  <c r="BK47" i="3" s="1"/>
  <c r="BH47" i="3"/>
  <c r="BI47" i="3" s="1"/>
  <c r="BF47" i="3"/>
  <c r="BG47" i="3" s="1"/>
  <c r="AE47" i="3"/>
  <c r="N47" i="3"/>
  <c r="M47" i="3"/>
  <c r="L47" i="3"/>
  <c r="K47" i="3"/>
  <c r="J47" i="3"/>
  <c r="I47" i="3"/>
  <c r="H47" i="3"/>
  <c r="D47" i="3"/>
  <c r="B47" i="3"/>
  <c r="IF46" i="3"/>
  <c r="IG46" i="3" s="1"/>
  <c r="ID46" i="3"/>
  <c r="IE46" i="3" s="1"/>
  <c r="IB46" i="3"/>
  <c r="IC46" i="3" s="1"/>
  <c r="HZ46" i="3"/>
  <c r="IA46" i="3" s="1"/>
  <c r="HX46" i="3"/>
  <c r="HY46" i="3" s="1"/>
  <c r="HV46" i="3"/>
  <c r="HW46" i="3" s="1"/>
  <c r="HR46" i="3"/>
  <c r="HS46" i="3" s="1"/>
  <c r="HP46" i="3"/>
  <c r="HQ46" i="3" s="1"/>
  <c r="HN46" i="3"/>
  <c r="HO46" i="3" s="1"/>
  <c r="HL46" i="3"/>
  <c r="HM46" i="3" s="1"/>
  <c r="HJ46" i="3"/>
  <c r="HK46" i="3" s="1"/>
  <c r="HH46" i="3"/>
  <c r="HI46" i="3" s="1"/>
  <c r="HF46" i="3"/>
  <c r="HG46" i="3" s="1"/>
  <c r="HD46" i="3"/>
  <c r="HE46" i="3" s="1"/>
  <c r="HB46" i="3"/>
  <c r="HC46" i="3" s="1"/>
  <c r="HA46" i="3"/>
  <c r="GX46" i="3"/>
  <c r="GY46" i="3" s="1"/>
  <c r="GV46" i="3"/>
  <c r="GW46" i="3" s="1"/>
  <c r="GR46" i="3"/>
  <c r="GS46" i="3" s="1"/>
  <c r="GP46" i="3"/>
  <c r="GQ46" i="3" s="1"/>
  <c r="GL46" i="3"/>
  <c r="GM46" i="3" s="1"/>
  <c r="GJ46" i="3"/>
  <c r="GK46" i="3" s="1"/>
  <c r="GH46" i="3"/>
  <c r="GI46" i="3" s="1"/>
  <c r="GF46" i="3"/>
  <c r="GG46" i="3" s="1"/>
  <c r="GD46" i="3"/>
  <c r="GE46" i="3" s="1"/>
  <c r="GB46" i="3"/>
  <c r="GC46" i="3" s="1"/>
  <c r="FZ46" i="3"/>
  <c r="GA46" i="3" s="1"/>
  <c r="FX46" i="3"/>
  <c r="FY46" i="3" s="1"/>
  <c r="FV46" i="3"/>
  <c r="FW46" i="3" s="1"/>
  <c r="FT46" i="3"/>
  <c r="FU46" i="3" s="1"/>
  <c r="FR46" i="3"/>
  <c r="FS46" i="3" s="1"/>
  <c r="FP46" i="3"/>
  <c r="FQ46" i="3" s="1"/>
  <c r="FN46" i="3"/>
  <c r="FO46" i="3" s="1"/>
  <c r="FL46" i="3"/>
  <c r="FM46" i="3" s="1"/>
  <c r="FJ46" i="3"/>
  <c r="FK46" i="3" s="1"/>
  <c r="FI46" i="3"/>
  <c r="FD46" i="3"/>
  <c r="FE46" i="3" s="1"/>
  <c r="FA46" i="3"/>
  <c r="FB46" i="3" s="1"/>
  <c r="EY46" i="3"/>
  <c r="EZ46" i="3" s="1"/>
  <c r="EW46" i="3"/>
  <c r="EX46" i="3" s="1"/>
  <c r="EU46" i="3"/>
  <c r="EV46" i="3" s="1"/>
  <c r="ES46" i="3"/>
  <c r="ET46" i="3" s="1"/>
  <c r="EQ46" i="3"/>
  <c r="ER46" i="3" s="1"/>
  <c r="EM46" i="3"/>
  <c r="EN46" i="3" s="1"/>
  <c r="EK46" i="3"/>
  <c r="EL46" i="3" s="1"/>
  <c r="EI46" i="3"/>
  <c r="EJ46" i="3" s="1"/>
  <c r="EG46" i="3"/>
  <c r="EH46" i="3" s="1"/>
  <c r="EE46" i="3"/>
  <c r="EF46" i="3" s="1"/>
  <c r="EC46" i="3"/>
  <c r="ED46" i="3" s="1"/>
  <c r="EA46" i="3"/>
  <c r="EB46" i="3" s="1"/>
  <c r="DY46" i="3"/>
  <c r="DZ46" i="3" s="1"/>
  <c r="DW46" i="3"/>
  <c r="DX46" i="3" s="1"/>
  <c r="DU46" i="3"/>
  <c r="DV46" i="3" s="1"/>
  <c r="DS46" i="3"/>
  <c r="DT46" i="3" s="1"/>
  <c r="DQ46" i="3"/>
  <c r="DR46" i="3" s="1"/>
  <c r="DM46" i="3"/>
  <c r="DN46" i="3" s="1"/>
  <c r="DK46" i="3"/>
  <c r="DL46" i="3" s="1"/>
  <c r="DG46" i="3"/>
  <c r="DH46" i="3" s="1"/>
  <c r="DE46" i="3"/>
  <c r="DF46" i="3" s="1"/>
  <c r="DC46" i="3"/>
  <c r="DD46" i="3" s="1"/>
  <c r="DA46" i="3"/>
  <c r="DB46" i="3" s="1"/>
  <c r="CY46" i="3"/>
  <c r="CZ46" i="3" s="1"/>
  <c r="CW46" i="3"/>
  <c r="CX46" i="3" s="1"/>
  <c r="CU46" i="3"/>
  <c r="CV46" i="3" s="1"/>
  <c r="CS46" i="3"/>
  <c r="CT46" i="3" s="1"/>
  <c r="CQ46" i="3"/>
  <c r="CR46" i="3" s="1"/>
  <c r="CO46" i="3"/>
  <c r="CP46" i="3" s="1"/>
  <c r="CM46" i="3"/>
  <c r="CN46" i="3" s="1"/>
  <c r="CK46" i="3"/>
  <c r="CL46" i="3" s="1"/>
  <c r="CJ46" i="3"/>
  <c r="CE46" i="3"/>
  <c r="CF46" i="3" s="1"/>
  <c r="CB46" i="3"/>
  <c r="CC46" i="3" s="1"/>
  <c r="BT46" i="3"/>
  <c r="BU46" i="3" s="1"/>
  <c r="BR46" i="3"/>
  <c r="BS46" i="3" s="1"/>
  <c r="BP46" i="3"/>
  <c r="BQ46" i="3" s="1"/>
  <c r="BN46" i="3"/>
  <c r="BO46" i="3" s="1"/>
  <c r="BL46" i="3"/>
  <c r="BM46" i="3" s="1"/>
  <c r="BJ46" i="3"/>
  <c r="BK46" i="3" s="1"/>
  <c r="BH46" i="3"/>
  <c r="BI46" i="3" s="1"/>
  <c r="BF46" i="3"/>
  <c r="BG46" i="3" s="1"/>
  <c r="AE46" i="3"/>
  <c r="N46" i="3"/>
  <c r="M46" i="3"/>
  <c r="L46" i="3"/>
  <c r="K46" i="3"/>
  <c r="J46" i="3"/>
  <c r="I46" i="3"/>
  <c r="H46" i="3"/>
  <c r="D46" i="3"/>
  <c r="B46" i="3"/>
  <c r="IF45" i="3"/>
  <c r="IG45" i="3" s="1"/>
  <c r="ID45" i="3"/>
  <c r="IE45" i="3" s="1"/>
  <c r="IB45" i="3"/>
  <c r="IC45" i="3" s="1"/>
  <c r="HZ45" i="3"/>
  <c r="IA45" i="3" s="1"/>
  <c r="HX45" i="3"/>
  <c r="HY45" i="3" s="1"/>
  <c r="HV45" i="3"/>
  <c r="HW45" i="3" s="1"/>
  <c r="HR45" i="3"/>
  <c r="HS45" i="3" s="1"/>
  <c r="HP45" i="3"/>
  <c r="HQ45" i="3" s="1"/>
  <c r="HN45" i="3"/>
  <c r="HO45" i="3" s="1"/>
  <c r="HL45" i="3"/>
  <c r="HM45" i="3" s="1"/>
  <c r="HJ45" i="3"/>
  <c r="HK45" i="3" s="1"/>
  <c r="HH45" i="3"/>
  <c r="HI45" i="3" s="1"/>
  <c r="HF45" i="3"/>
  <c r="HG45" i="3" s="1"/>
  <c r="HD45" i="3"/>
  <c r="HE45" i="3" s="1"/>
  <c r="HB45" i="3"/>
  <c r="HC45" i="3" s="1"/>
  <c r="HA45" i="3"/>
  <c r="GX45" i="3"/>
  <c r="GY45" i="3" s="1"/>
  <c r="GV45" i="3"/>
  <c r="GW45" i="3" s="1"/>
  <c r="GR45" i="3"/>
  <c r="GS45" i="3" s="1"/>
  <c r="GP45" i="3"/>
  <c r="GQ45" i="3" s="1"/>
  <c r="GL45" i="3"/>
  <c r="GM45" i="3" s="1"/>
  <c r="GJ45" i="3"/>
  <c r="GK45" i="3" s="1"/>
  <c r="GH45" i="3"/>
  <c r="GI45" i="3" s="1"/>
  <c r="GF45" i="3"/>
  <c r="GG45" i="3" s="1"/>
  <c r="GD45" i="3"/>
  <c r="GE45" i="3" s="1"/>
  <c r="GB45" i="3"/>
  <c r="GC45" i="3" s="1"/>
  <c r="FZ45" i="3"/>
  <c r="GA45" i="3" s="1"/>
  <c r="FX45" i="3"/>
  <c r="FY45" i="3" s="1"/>
  <c r="FV45" i="3"/>
  <c r="FW45" i="3" s="1"/>
  <c r="FT45" i="3"/>
  <c r="FU45" i="3" s="1"/>
  <c r="FR45" i="3"/>
  <c r="FS45" i="3" s="1"/>
  <c r="FP45" i="3"/>
  <c r="FQ45" i="3" s="1"/>
  <c r="FN45" i="3"/>
  <c r="FO45" i="3" s="1"/>
  <c r="FL45" i="3"/>
  <c r="FM45" i="3" s="1"/>
  <c r="FJ45" i="3"/>
  <c r="FK45" i="3" s="1"/>
  <c r="FI45" i="3"/>
  <c r="FD45" i="3"/>
  <c r="FE45" i="3" s="1"/>
  <c r="FA45" i="3"/>
  <c r="FB45" i="3" s="1"/>
  <c r="EY45" i="3"/>
  <c r="EZ45" i="3" s="1"/>
  <c r="EW45" i="3"/>
  <c r="EX45" i="3" s="1"/>
  <c r="EU45" i="3"/>
  <c r="EV45" i="3" s="1"/>
  <c r="ES45" i="3"/>
  <c r="ET45" i="3" s="1"/>
  <c r="EQ45" i="3"/>
  <c r="ER45" i="3" s="1"/>
  <c r="EM45" i="3"/>
  <c r="EN45" i="3" s="1"/>
  <c r="EK45" i="3"/>
  <c r="EL45" i="3" s="1"/>
  <c r="EI45" i="3"/>
  <c r="EJ45" i="3" s="1"/>
  <c r="EG45" i="3"/>
  <c r="EH45" i="3" s="1"/>
  <c r="EE45" i="3"/>
  <c r="EF45" i="3" s="1"/>
  <c r="EC45" i="3"/>
  <c r="ED45" i="3" s="1"/>
  <c r="EA45" i="3"/>
  <c r="EB45" i="3" s="1"/>
  <c r="DY45" i="3"/>
  <c r="DZ45" i="3" s="1"/>
  <c r="DW45" i="3"/>
  <c r="DX45" i="3" s="1"/>
  <c r="DU45" i="3"/>
  <c r="DV45" i="3" s="1"/>
  <c r="DS45" i="3"/>
  <c r="DT45" i="3" s="1"/>
  <c r="DQ45" i="3"/>
  <c r="DR45" i="3" s="1"/>
  <c r="DM45" i="3"/>
  <c r="DN45" i="3" s="1"/>
  <c r="DK45" i="3"/>
  <c r="DL45" i="3" s="1"/>
  <c r="DG45" i="3"/>
  <c r="DH45" i="3" s="1"/>
  <c r="DE45" i="3"/>
  <c r="DF45" i="3" s="1"/>
  <c r="DC45" i="3"/>
  <c r="DD45" i="3" s="1"/>
  <c r="DA45" i="3"/>
  <c r="DB45" i="3" s="1"/>
  <c r="CY45" i="3"/>
  <c r="CZ45" i="3" s="1"/>
  <c r="CW45" i="3"/>
  <c r="CX45" i="3" s="1"/>
  <c r="CU45" i="3"/>
  <c r="CV45" i="3" s="1"/>
  <c r="CS45" i="3"/>
  <c r="CT45" i="3" s="1"/>
  <c r="CQ45" i="3"/>
  <c r="CR45" i="3" s="1"/>
  <c r="CO45" i="3"/>
  <c r="CP45" i="3" s="1"/>
  <c r="CM45" i="3"/>
  <c r="CN45" i="3" s="1"/>
  <c r="CK45" i="3"/>
  <c r="CL45" i="3" s="1"/>
  <c r="CJ45" i="3"/>
  <c r="CE45" i="3"/>
  <c r="CF45" i="3" s="1"/>
  <c r="CB45" i="3"/>
  <c r="CC45" i="3" s="1"/>
  <c r="BT45" i="3"/>
  <c r="BU45" i="3" s="1"/>
  <c r="BR45" i="3"/>
  <c r="BS45" i="3" s="1"/>
  <c r="BP45" i="3"/>
  <c r="BQ45" i="3" s="1"/>
  <c r="BN45" i="3"/>
  <c r="BO45" i="3" s="1"/>
  <c r="BL45" i="3"/>
  <c r="BM45" i="3" s="1"/>
  <c r="BJ45" i="3"/>
  <c r="BK45" i="3" s="1"/>
  <c r="BH45" i="3"/>
  <c r="BI45" i="3" s="1"/>
  <c r="BF45" i="3"/>
  <c r="BG45" i="3" s="1"/>
  <c r="AE45" i="3"/>
  <c r="N45" i="3"/>
  <c r="M45" i="3"/>
  <c r="L45" i="3"/>
  <c r="K45" i="3"/>
  <c r="J45" i="3"/>
  <c r="I45" i="3"/>
  <c r="H45" i="3"/>
  <c r="D45" i="3"/>
  <c r="B45" i="3"/>
  <c r="IF44" i="3"/>
  <c r="IG44" i="3" s="1"/>
  <c r="ID44" i="3"/>
  <c r="IE44" i="3" s="1"/>
  <c r="IB44" i="3"/>
  <c r="IC44" i="3" s="1"/>
  <c r="HZ44" i="3"/>
  <c r="IA44" i="3" s="1"/>
  <c r="HX44" i="3"/>
  <c r="HY44" i="3" s="1"/>
  <c r="HV44" i="3"/>
  <c r="HW44" i="3" s="1"/>
  <c r="HR44" i="3"/>
  <c r="HS44" i="3" s="1"/>
  <c r="HP44" i="3"/>
  <c r="HQ44" i="3" s="1"/>
  <c r="HN44" i="3"/>
  <c r="HO44" i="3" s="1"/>
  <c r="HL44" i="3"/>
  <c r="HM44" i="3" s="1"/>
  <c r="HJ44" i="3"/>
  <c r="HK44" i="3" s="1"/>
  <c r="HH44" i="3"/>
  <c r="HI44" i="3" s="1"/>
  <c r="HF44" i="3"/>
  <c r="HG44" i="3" s="1"/>
  <c r="HD44" i="3"/>
  <c r="HE44" i="3" s="1"/>
  <c r="HB44" i="3"/>
  <c r="HC44" i="3" s="1"/>
  <c r="HA44" i="3"/>
  <c r="GX44" i="3"/>
  <c r="GY44" i="3" s="1"/>
  <c r="GV44" i="3"/>
  <c r="GW44" i="3" s="1"/>
  <c r="GR44" i="3"/>
  <c r="GS44" i="3" s="1"/>
  <c r="GP44" i="3"/>
  <c r="GQ44" i="3" s="1"/>
  <c r="GL44" i="3"/>
  <c r="GM44" i="3" s="1"/>
  <c r="GJ44" i="3"/>
  <c r="GK44" i="3" s="1"/>
  <c r="GH44" i="3"/>
  <c r="GI44" i="3" s="1"/>
  <c r="GF44" i="3"/>
  <c r="GG44" i="3" s="1"/>
  <c r="GD44" i="3"/>
  <c r="GE44" i="3" s="1"/>
  <c r="GB44" i="3"/>
  <c r="GC44" i="3" s="1"/>
  <c r="FZ44" i="3"/>
  <c r="GA44" i="3" s="1"/>
  <c r="FX44" i="3"/>
  <c r="FY44" i="3" s="1"/>
  <c r="FV44" i="3"/>
  <c r="FW44" i="3" s="1"/>
  <c r="FT44" i="3"/>
  <c r="FU44" i="3" s="1"/>
  <c r="FR44" i="3"/>
  <c r="FS44" i="3" s="1"/>
  <c r="FP44" i="3"/>
  <c r="FQ44" i="3" s="1"/>
  <c r="FN44" i="3"/>
  <c r="FO44" i="3" s="1"/>
  <c r="FL44" i="3"/>
  <c r="FM44" i="3" s="1"/>
  <c r="FJ44" i="3"/>
  <c r="FK44" i="3" s="1"/>
  <c r="FI44" i="3"/>
  <c r="FD44" i="3"/>
  <c r="FE44" i="3" s="1"/>
  <c r="FA44" i="3"/>
  <c r="FB44" i="3" s="1"/>
  <c r="EY44" i="3"/>
  <c r="EZ44" i="3" s="1"/>
  <c r="EW44" i="3"/>
  <c r="EX44" i="3" s="1"/>
  <c r="EU44" i="3"/>
  <c r="EV44" i="3" s="1"/>
  <c r="ES44" i="3"/>
  <c r="ET44" i="3" s="1"/>
  <c r="EQ44" i="3"/>
  <c r="ER44" i="3" s="1"/>
  <c r="EM44" i="3"/>
  <c r="EN44" i="3" s="1"/>
  <c r="EK44" i="3"/>
  <c r="EL44" i="3" s="1"/>
  <c r="EI44" i="3"/>
  <c r="EJ44" i="3" s="1"/>
  <c r="EG44" i="3"/>
  <c r="EH44" i="3" s="1"/>
  <c r="EE44" i="3"/>
  <c r="EF44" i="3" s="1"/>
  <c r="EC44" i="3"/>
  <c r="ED44" i="3" s="1"/>
  <c r="EA44" i="3"/>
  <c r="EB44" i="3" s="1"/>
  <c r="DY44" i="3"/>
  <c r="DZ44" i="3" s="1"/>
  <c r="DW44" i="3"/>
  <c r="DX44" i="3" s="1"/>
  <c r="DU44" i="3"/>
  <c r="DV44" i="3" s="1"/>
  <c r="DS44" i="3"/>
  <c r="DT44" i="3" s="1"/>
  <c r="DQ44" i="3"/>
  <c r="DR44" i="3" s="1"/>
  <c r="DM44" i="3"/>
  <c r="DN44" i="3" s="1"/>
  <c r="DK44" i="3"/>
  <c r="DL44" i="3" s="1"/>
  <c r="DG44" i="3"/>
  <c r="DH44" i="3" s="1"/>
  <c r="DE44" i="3"/>
  <c r="DF44" i="3" s="1"/>
  <c r="DC44" i="3"/>
  <c r="DD44" i="3" s="1"/>
  <c r="DA44" i="3"/>
  <c r="DB44" i="3" s="1"/>
  <c r="CY44" i="3"/>
  <c r="CZ44" i="3" s="1"/>
  <c r="CW44" i="3"/>
  <c r="CX44" i="3" s="1"/>
  <c r="CU44" i="3"/>
  <c r="CV44" i="3" s="1"/>
  <c r="CS44" i="3"/>
  <c r="CT44" i="3" s="1"/>
  <c r="CQ44" i="3"/>
  <c r="CR44" i="3" s="1"/>
  <c r="CO44" i="3"/>
  <c r="CP44" i="3" s="1"/>
  <c r="CM44" i="3"/>
  <c r="CN44" i="3" s="1"/>
  <c r="CK44" i="3"/>
  <c r="CL44" i="3" s="1"/>
  <c r="CJ44" i="3"/>
  <c r="CE44" i="3"/>
  <c r="CF44" i="3" s="1"/>
  <c r="CB44" i="3"/>
  <c r="CC44" i="3" s="1"/>
  <c r="BT44" i="3"/>
  <c r="BU44" i="3" s="1"/>
  <c r="BR44" i="3"/>
  <c r="BS44" i="3" s="1"/>
  <c r="BP44" i="3"/>
  <c r="BQ44" i="3" s="1"/>
  <c r="BN44" i="3"/>
  <c r="BO44" i="3" s="1"/>
  <c r="BL44" i="3"/>
  <c r="BM44" i="3" s="1"/>
  <c r="BJ44" i="3"/>
  <c r="BK44" i="3" s="1"/>
  <c r="BH44" i="3"/>
  <c r="BI44" i="3" s="1"/>
  <c r="BF44" i="3"/>
  <c r="BG44" i="3" s="1"/>
  <c r="AE44" i="3"/>
  <c r="N44" i="3"/>
  <c r="M44" i="3"/>
  <c r="L44" i="3"/>
  <c r="K44" i="3"/>
  <c r="J44" i="3"/>
  <c r="I44" i="3"/>
  <c r="H44" i="3"/>
  <c r="D44" i="3"/>
  <c r="B44" i="3"/>
  <c r="IF43" i="3"/>
  <c r="IG43" i="3" s="1"/>
  <c r="ID43" i="3"/>
  <c r="IE43" i="3" s="1"/>
  <c r="IB43" i="3"/>
  <c r="IC43" i="3" s="1"/>
  <c r="HZ43" i="3"/>
  <c r="IA43" i="3" s="1"/>
  <c r="HX43" i="3"/>
  <c r="HY43" i="3" s="1"/>
  <c r="HV43" i="3"/>
  <c r="HW43" i="3" s="1"/>
  <c r="HR43" i="3"/>
  <c r="HS43" i="3" s="1"/>
  <c r="HP43" i="3"/>
  <c r="HQ43" i="3" s="1"/>
  <c r="HN43" i="3"/>
  <c r="HO43" i="3" s="1"/>
  <c r="HL43" i="3"/>
  <c r="HM43" i="3" s="1"/>
  <c r="HJ43" i="3"/>
  <c r="HK43" i="3" s="1"/>
  <c r="HH43" i="3"/>
  <c r="HI43" i="3" s="1"/>
  <c r="HF43" i="3"/>
  <c r="HG43" i="3" s="1"/>
  <c r="HD43" i="3"/>
  <c r="HE43" i="3" s="1"/>
  <c r="HB43" i="3"/>
  <c r="HC43" i="3" s="1"/>
  <c r="HA43" i="3"/>
  <c r="GX43" i="3"/>
  <c r="GY43" i="3" s="1"/>
  <c r="GV43" i="3"/>
  <c r="GW43" i="3" s="1"/>
  <c r="GR43" i="3"/>
  <c r="GS43" i="3" s="1"/>
  <c r="GP43" i="3"/>
  <c r="GQ43" i="3" s="1"/>
  <c r="GL43" i="3"/>
  <c r="GM43" i="3" s="1"/>
  <c r="GJ43" i="3"/>
  <c r="GK43" i="3" s="1"/>
  <c r="GH43" i="3"/>
  <c r="GI43" i="3" s="1"/>
  <c r="GF43" i="3"/>
  <c r="GG43" i="3" s="1"/>
  <c r="GD43" i="3"/>
  <c r="GE43" i="3" s="1"/>
  <c r="GB43" i="3"/>
  <c r="GC43" i="3" s="1"/>
  <c r="FZ43" i="3"/>
  <c r="GA43" i="3" s="1"/>
  <c r="FX43" i="3"/>
  <c r="FY43" i="3" s="1"/>
  <c r="FV43" i="3"/>
  <c r="FW43" i="3" s="1"/>
  <c r="FT43" i="3"/>
  <c r="FU43" i="3" s="1"/>
  <c r="FR43" i="3"/>
  <c r="FS43" i="3" s="1"/>
  <c r="FP43" i="3"/>
  <c r="FQ43" i="3" s="1"/>
  <c r="FN43" i="3"/>
  <c r="FO43" i="3" s="1"/>
  <c r="FL43" i="3"/>
  <c r="FM43" i="3" s="1"/>
  <c r="FJ43" i="3"/>
  <c r="FK43" i="3" s="1"/>
  <c r="FI43" i="3"/>
  <c r="FD43" i="3"/>
  <c r="FE43" i="3" s="1"/>
  <c r="FA43" i="3"/>
  <c r="FB43" i="3" s="1"/>
  <c r="EY43" i="3"/>
  <c r="EZ43" i="3" s="1"/>
  <c r="EW43" i="3"/>
  <c r="EX43" i="3" s="1"/>
  <c r="EU43" i="3"/>
  <c r="EV43" i="3" s="1"/>
  <c r="ES43" i="3"/>
  <c r="ET43" i="3" s="1"/>
  <c r="EQ43" i="3"/>
  <c r="ER43" i="3" s="1"/>
  <c r="EM43" i="3"/>
  <c r="EN43" i="3" s="1"/>
  <c r="EK43" i="3"/>
  <c r="EL43" i="3" s="1"/>
  <c r="EI43" i="3"/>
  <c r="EJ43" i="3" s="1"/>
  <c r="EG43" i="3"/>
  <c r="EH43" i="3" s="1"/>
  <c r="EE43" i="3"/>
  <c r="EF43" i="3" s="1"/>
  <c r="EC43" i="3"/>
  <c r="ED43" i="3" s="1"/>
  <c r="EA43" i="3"/>
  <c r="EB43" i="3" s="1"/>
  <c r="DY43" i="3"/>
  <c r="DZ43" i="3" s="1"/>
  <c r="DW43" i="3"/>
  <c r="DX43" i="3" s="1"/>
  <c r="DU43" i="3"/>
  <c r="DV43" i="3" s="1"/>
  <c r="DS43" i="3"/>
  <c r="DT43" i="3" s="1"/>
  <c r="DQ43" i="3"/>
  <c r="DR43" i="3" s="1"/>
  <c r="DM43" i="3"/>
  <c r="DN43" i="3" s="1"/>
  <c r="DK43" i="3"/>
  <c r="DL43" i="3" s="1"/>
  <c r="DG43" i="3"/>
  <c r="DH43" i="3" s="1"/>
  <c r="DE43" i="3"/>
  <c r="DF43" i="3" s="1"/>
  <c r="DC43" i="3"/>
  <c r="DD43" i="3" s="1"/>
  <c r="DA43" i="3"/>
  <c r="DB43" i="3" s="1"/>
  <c r="CY43" i="3"/>
  <c r="CZ43" i="3" s="1"/>
  <c r="CW43" i="3"/>
  <c r="CX43" i="3" s="1"/>
  <c r="CU43" i="3"/>
  <c r="CV43" i="3" s="1"/>
  <c r="CS43" i="3"/>
  <c r="CT43" i="3" s="1"/>
  <c r="CQ43" i="3"/>
  <c r="CR43" i="3" s="1"/>
  <c r="CO43" i="3"/>
  <c r="CP43" i="3" s="1"/>
  <c r="CM43" i="3"/>
  <c r="CN43" i="3" s="1"/>
  <c r="CK43" i="3"/>
  <c r="CL43" i="3" s="1"/>
  <c r="CJ43" i="3"/>
  <c r="CE43" i="3"/>
  <c r="CF43" i="3" s="1"/>
  <c r="CB43" i="3"/>
  <c r="CC43" i="3" s="1"/>
  <c r="BT43" i="3"/>
  <c r="BU43" i="3" s="1"/>
  <c r="BR43" i="3"/>
  <c r="BS43" i="3" s="1"/>
  <c r="BP43" i="3"/>
  <c r="BQ43" i="3" s="1"/>
  <c r="BN43" i="3"/>
  <c r="BO43" i="3" s="1"/>
  <c r="BL43" i="3"/>
  <c r="BM43" i="3" s="1"/>
  <c r="BJ43" i="3"/>
  <c r="BK43" i="3" s="1"/>
  <c r="BH43" i="3"/>
  <c r="BI43" i="3" s="1"/>
  <c r="BF43" i="3"/>
  <c r="BG43" i="3" s="1"/>
  <c r="AE43" i="3"/>
  <c r="N43" i="3"/>
  <c r="M43" i="3"/>
  <c r="L43" i="3"/>
  <c r="K43" i="3"/>
  <c r="J43" i="3"/>
  <c r="I43" i="3"/>
  <c r="H43" i="3"/>
  <c r="D43" i="3"/>
  <c r="B43" i="3"/>
  <c r="IF42" i="3"/>
  <c r="IG42" i="3" s="1"/>
  <c r="ID42" i="3"/>
  <c r="IE42" i="3" s="1"/>
  <c r="IB42" i="3"/>
  <c r="IC42" i="3" s="1"/>
  <c r="HZ42" i="3"/>
  <c r="IA42" i="3" s="1"/>
  <c r="HX42" i="3"/>
  <c r="HY42" i="3" s="1"/>
  <c r="HV42" i="3"/>
  <c r="HW42" i="3" s="1"/>
  <c r="HR42" i="3"/>
  <c r="HS42" i="3" s="1"/>
  <c r="HP42" i="3"/>
  <c r="HQ42" i="3" s="1"/>
  <c r="HN42" i="3"/>
  <c r="HO42" i="3" s="1"/>
  <c r="HL42" i="3"/>
  <c r="HM42" i="3" s="1"/>
  <c r="HJ42" i="3"/>
  <c r="HK42" i="3" s="1"/>
  <c r="HH42" i="3"/>
  <c r="HI42" i="3" s="1"/>
  <c r="HF42" i="3"/>
  <c r="HG42" i="3" s="1"/>
  <c r="HD42" i="3"/>
  <c r="HE42" i="3" s="1"/>
  <c r="HB42" i="3"/>
  <c r="HC42" i="3" s="1"/>
  <c r="HA42" i="3"/>
  <c r="GX42" i="3"/>
  <c r="GY42" i="3" s="1"/>
  <c r="GV42" i="3"/>
  <c r="GW42" i="3" s="1"/>
  <c r="GR42" i="3"/>
  <c r="GS42" i="3" s="1"/>
  <c r="GP42" i="3"/>
  <c r="GQ42" i="3" s="1"/>
  <c r="GL42" i="3"/>
  <c r="GM42" i="3" s="1"/>
  <c r="GJ42" i="3"/>
  <c r="GK42" i="3" s="1"/>
  <c r="GH42" i="3"/>
  <c r="GI42" i="3" s="1"/>
  <c r="GF42" i="3"/>
  <c r="GG42" i="3" s="1"/>
  <c r="GD42" i="3"/>
  <c r="GE42" i="3" s="1"/>
  <c r="GB42" i="3"/>
  <c r="GC42" i="3" s="1"/>
  <c r="FZ42" i="3"/>
  <c r="GA42" i="3" s="1"/>
  <c r="FX42" i="3"/>
  <c r="FY42" i="3" s="1"/>
  <c r="FV42" i="3"/>
  <c r="FW42" i="3" s="1"/>
  <c r="FT42" i="3"/>
  <c r="FU42" i="3" s="1"/>
  <c r="FR42" i="3"/>
  <c r="FS42" i="3" s="1"/>
  <c r="FP42" i="3"/>
  <c r="FQ42" i="3" s="1"/>
  <c r="FN42" i="3"/>
  <c r="FO42" i="3" s="1"/>
  <c r="FL42" i="3"/>
  <c r="FM42" i="3" s="1"/>
  <c r="FJ42" i="3"/>
  <c r="FK42" i="3" s="1"/>
  <c r="FI42" i="3"/>
  <c r="FD42" i="3"/>
  <c r="FE42" i="3" s="1"/>
  <c r="FA42" i="3"/>
  <c r="FB42" i="3" s="1"/>
  <c r="EY42" i="3"/>
  <c r="EZ42" i="3" s="1"/>
  <c r="EW42" i="3"/>
  <c r="EX42" i="3" s="1"/>
  <c r="EU42" i="3"/>
  <c r="EV42" i="3" s="1"/>
  <c r="ES42" i="3"/>
  <c r="ET42" i="3" s="1"/>
  <c r="EQ42" i="3"/>
  <c r="ER42" i="3" s="1"/>
  <c r="EM42" i="3"/>
  <c r="EN42" i="3" s="1"/>
  <c r="EK42" i="3"/>
  <c r="EL42" i="3" s="1"/>
  <c r="EI42" i="3"/>
  <c r="EJ42" i="3" s="1"/>
  <c r="EG42" i="3"/>
  <c r="EH42" i="3" s="1"/>
  <c r="EE42" i="3"/>
  <c r="EF42" i="3" s="1"/>
  <c r="EC42" i="3"/>
  <c r="ED42" i="3" s="1"/>
  <c r="EA42" i="3"/>
  <c r="EB42" i="3" s="1"/>
  <c r="DY42" i="3"/>
  <c r="DZ42" i="3" s="1"/>
  <c r="DW42" i="3"/>
  <c r="DX42" i="3" s="1"/>
  <c r="DU42" i="3"/>
  <c r="DV42" i="3" s="1"/>
  <c r="DS42" i="3"/>
  <c r="DT42" i="3" s="1"/>
  <c r="DQ42" i="3"/>
  <c r="DR42" i="3" s="1"/>
  <c r="DM42" i="3"/>
  <c r="DN42" i="3" s="1"/>
  <c r="DK42" i="3"/>
  <c r="DL42" i="3" s="1"/>
  <c r="DG42" i="3"/>
  <c r="DH42" i="3" s="1"/>
  <c r="DE42" i="3"/>
  <c r="DF42" i="3" s="1"/>
  <c r="DC42" i="3"/>
  <c r="DD42" i="3" s="1"/>
  <c r="DA42" i="3"/>
  <c r="DB42" i="3" s="1"/>
  <c r="CY42" i="3"/>
  <c r="CZ42" i="3" s="1"/>
  <c r="CW42" i="3"/>
  <c r="CX42" i="3" s="1"/>
  <c r="CU42" i="3"/>
  <c r="CV42" i="3" s="1"/>
  <c r="CS42" i="3"/>
  <c r="CT42" i="3" s="1"/>
  <c r="CQ42" i="3"/>
  <c r="CR42" i="3" s="1"/>
  <c r="CO42" i="3"/>
  <c r="CP42" i="3" s="1"/>
  <c r="CM42" i="3"/>
  <c r="CN42" i="3" s="1"/>
  <c r="CK42" i="3"/>
  <c r="CL42" i="3" s="1"/>
  <c r="CJ42" i="3"/>
  <c r="CE42" i="3"/>
  <c r="CF42" i="3" s="1"/>
  <c r="CB42" i="3"/>
  <c r="CC42" i="3" s="1"/>
  <c r="BT42" i="3"/>
  <c r="BU42" i="3" s="1"/>
  <c r="BR42" i="3"/>
  <c r="BS42" i="3" s="1"/>
  <c r="BP42" i="3"/>
  <c r="BQ42" i="3" s="1"/>
  <c r="BN42" i="3"/>
  <c r="BO42" i="3" s="1"/>
  <c r="BL42" i="3"/>
  <c r="BM42" i="3" s="1"/>
  <c r="BJ42" i="3"/>
  <c r="BK42" i="3" s="1"/>
  <c r="BH42" i="3"/>
  <c r="BI42" i="3" s="1"/>
  <c r="BF42" i="3"/>
  <c r="BG42" i="3" s="1"/>
  <c r="AE42" i="3"/>
  <c r="N42" i="3"/>
  <c r="M42" i="3"/>
  <c r="L42" i="3"/>
  <c r="K42" i="3"/>
  <c r="J42" i="3"/>
  <c r="I42" i="3"/>
  <c r="H42" i="3"/>
  <c r="D42" i="3"/>
  <c r="B42" i="3"/>
  <c r="IF41" i="3"/>
  <c r="IG41" i="3" s="1"/>
  <c r="ID41" i="3"/>
  <c r="IE41" i="3" s="1"/>
  <c r="IB41" i="3"/>
  <c r="IC41" i="3" s="1"/>
  <c r="HZ41" i="3"/>
  <c r="IA41" i="3" s="1"/>
  <c r="HX41" i="3"/>
  <c r="HY41" i="3" s="1"/>
  <c r="HV41" i="3"/>
  <c r="HW41" i="3" s="1"/>
  <c r="HR41" i="3"/>
  <c r="HS41" i="3" s="1"/>
  <c r="HP41" i="3"/>
  <c r="HQ41" i="3" s="1"/>
  <c r="HN41" i="3"/>
  <c r="HO41" i="3" s="1"/>
  <c r="HL41" i="3"/>
  <c r="HM41" i="3" s="1"/>
  <c r="HJ41" i="3"/>
  <c r="HK41" i="3" s="1"/>
  <c r="HH41" i="3"/>
  <c r="HI41" i="3" s="1"/>
  <c r="HF41" i="3"/>
  <c r="HG41" i="3" s="1"/>
  <c r="HD41" i="3"/>
  <c r="HE41" i="3" s="1"/>
  <c r="HB41" i="3"/>
  <c r="HC41" i="3" s="1"/>
  <c r="HA41" i="3"/>
  <c r="GX41" i="3"/>
  <c r="GY41" i="3" s="1"/>
  <c r="GV41" i="3"/>
  <c r="GW41" i="3" s="1"/>
  <c r="GR41" i="3"/>
  <c r="GS41" i="3" s="1"/>
  <c r="GP41" i="3"/>
  <c r="GQ41" i="3" s="1"/>
  <c r="GL41" i="3"/>
  <c r="GM41" i="3" s="1"/>
  <c r="GJ41" i="3"/>
  <c r="GK41" i="3" s="1"/>
  <c r="GH41" i="3"/>
  <c r="GI41" i="3" s="1"/>
  <c r="GF41" i="3"/>
  <c r="GG41" i="3" s="1"/>
  <c r="GD41" i="3"/>
  <c r="GE41" i="3" s="1"/>
  <c r="GB41" i="3"/>
  <c r="GC41" i="3" s="1"/>
  <c r="FZ41" i="3"/>
  <c r="GA41" i="3" s="1"/>
  <c r="FX41" i="3"/>
  <c r="FY41" i="3" s="1"/>
  <c r="FV41" i="3"/>
  <c r="FW41" i="3" s="1"/>
  <c r="FT41" i="3"/>
  <c r="FU41" i="3" s="1"/>
  <c r="FR41" i="3"/>
  <c r="FS41" i="3" s="1"/>
  <c r="FP41" i="3"/>
  <c r="FQ41" i="3" s="1"/>
  <c r="FN41" i="3"/>
  <c r="FO41" i="3" s="1"/>
  <c r="FL41" i="3"/>
  <c r="FM41" i="3" s="1"/>
  <c r="FJ41" i="3"/>
  <c r="FK41" i="3" s="1"/>
  <c r="FI41" i="3"/>
  <c r="FD41" i="3"/>
  <c r="FE41" i="3" s="1"/>
  <c r="FA41" i="3"/>
  <c r="FB41" i="3" s="1"/>
  <c r="EY41" i="3"/>
  <c r="EZ41" i="3" s="1"/>
  <c r="EW41" i="3"/>
  <c r="EX41" i="3" s="1"/>
  <c r="EU41" i="3"/>
  <c r="EV41" i="3" s="1"/>
  <c r="ES41" i="3"/>
  <c r="ET41" i="3" s="1"/>
  <c r="EQ41" i="3"/>
  <c r="ER41" i="3" s="1"/>
  <c r="EM41" i="3"/>
  <c r="EN41" i="3" s="1"/>
  <c r="EK41" i="3"/>
  <c r="EL41" i="3" s="1"/>
  <c r="EI41" i="3"/>
  <c r="EJ41" i="3" s="1"/>
  <c r="EG41" i="3"/>
  <c r="EH41" i="3" s="1"/>
  <c r="EE41" i="3"/>
  <c r="EF41" i="3" s="1"/>
  <c r="EC41" i="3"/>
  <c r="ED41" i="3" s="1"/>
  <c r="EA41" i="3"/>
  <c r="EB41" i="3" s="1"/>
  <c r="DY41" i="3"/>
  <c r="DZ41" i="3" s="1"/>
  <c r="DW41" i="3"/>
  <c r="DX41" i="3" s="1"/>
  <c r="DU41" i="3"/>
  <c r="DV41" i="3" s="1"/>
  <c r="DS41" i="3"/>
  <c r="DT41" i="3" s="1"/>
  <c r="DQ41" i="3"/>
  <c r="DR41" i="3" s="1"/>
  <c r="DM41" i="3"/>
  <c r="DN41" i="3" s="1"/>
  <c r="DK41" i="3"/>
  <c r="DL41" i="3" s="1"/>
  <c r="DG41" i="3"/>
  <c r="DH41" i="3" s="1"/>
  <c r="DE41" i="3"/>
  <c r="DF41" i="3" s="1"/>
  <c r="DC41" i="3"/>
  <c r="DD41" i="3" s="1"/>
  <c r="DA41" i="3"/>
  <c r="DB41" i="3" s="1"/>
  <c r="CY41" i="3"/>
  <c r="CZ41" i="3" s="1"/>
  <c r="CW41" i="3"/>
  <c r="CX41" i="3" s="1"/>
  <c r="CU41" i="3"/>
  <c r="CV41" i="3" s="1"/>
  <c r="CS41" i="3"/>
  <c r="CT41" i="3" s="1"/>
  <c r="CQ41" i="3"/>
  <c r="CR41" i="3" s="1"/>
  <c r="CO41" i="3"/>
  <c r="CP41" i="3" s="1"/>
  <c r="CM41" i="3"/>
  <c r="CN41" i="3" s="1"/>
  <c r="CK41" i="3"/>
  <c r="CL41" i="3" s="1"/>
  <c r="CJ41" i="3"/>
  <c r="CE41" i="3"/>
  <c r="CF41" i="3" s="1"/>
  <c r="CB41" i="3"/>
  <c r="CC41" i="3" s="1"/>
  <c r="BT41" i="3"/>
  <c r="BU41" i="3" s="1"/>
  <c r="BR41" i="3"/>
  <c r="BS41" i="3" s="1"/>
  <c r="BP41" i="3"/>
  <c r="BQ41" i="3" s="1"/>
  <c r="BN41" i="3"/>
  <c r="BO41" i="3" s="1"/>
  <c r="BL41" i="3"/>
  <c r="BM41" i="3" s="1"/>
  <c r="BJ41" i="3"/>
  <c r="BK41" i="3" s="1"/>
  <c r="BH41" i="3"/>
  <c r="BI41" i="3" s="1"/>
  <c r="BF41" i="3"/>
  <c r="BG41" i="3" s="1"/>
  <c r="AE41" i="3"/>
  <c r="N41" i="3"/>
  <c r="M41" i="3"/>
  <c r="L41" i="3"/>
  <c r="K41" i="3"/>
  <c r="J41" i="3"/>
  <c r="I41" i="3"/>
  <c r="H41" i="3"/>
  <c r="D41" i="3"/>
  <c r="B41" i="3"/>
  <c r="IF40" i="3"/>
  <c r="IG40" i="3" s="1"/>
  <c r="ID40" i="3"/>
  <c r="IE40" i="3" s="1"/>
  <c r="IB40" i="3"/>
  <c r="IC40" i="3" s="1"/>
  <c r="HZ40" i="3"/>
  <c r="IA40" i="3" s="1"/>
  <c r="HX40" i="3"/>
  <c r="HY40" i="3" s="1"/>
  <c r="HV40" i="3"/>
  <c r="HW40" i="3" s="1"/>
  <c r="HR40" i="3"/>
  <c r="HS40" i="3" s="1"/>
  <c r="HP40" i="3"/>
  <c r="HQ40" i="3" s="1"/>
  <c r="HN40" i="3"/>
  <c r="HO40" i="3" s="1"/>
  <c r="HL40" i="3"/>
  <c r="HM40" i="3" s="1"/>
  <c r="HJ40" i="3"/>
  <c r="HK40" i="3" s="1"/>
  <c r="HH40" i="3"/>
  <c r="HI40" i="3" s="1"/>
  <c r="HF40" i="3"/>
  <c r="HG40" i="3" s="1"/>
  <c r="HD40" i="3"/>
  <c r="HE40" i="3" s="1"/>
  <c r="HB40" i="3"/>
  <c r="HC40" i="3" s="1"/>
  <c r="HA40" i="3"/>
  <c r="GX40" i="3"/>
  <c r="GY40" i="3" s="1"/>
  <c r="GV40" i="3"/>
  <c r="GW40" i="3" s="1"/>
  <c r="GR40" i="3"/>
  <c r="GS40" i="3" s="1"/>
  <c r="GP40" i="3"/>
  <c r="GQ40" i="3" s="1"/>
  <c r="GL40" i="3"/>
  <c r="GM40" i="3" s="1"/>
  <c r="GJ40" i="3"/>
  <c r="GK40" i="3" s="1"/>
  <c r="GH40" i="3"/>
  <c r="GI40" i="3" s="1"/>
  <c r="GF40" i="3"/>
  <c r="GG40" i="3" s="1"/>
  <c r="GD40" i="3"/>
  <c r="GE40" i="3" s="1"/>
  <c r="GB40" i="3"/>
  <c r="GC40" i="3" s="1"/>
  <c r="FZ40" i="3"/>
  <c r="GA40" i="3" s="1"/>
  <c r="FX40" i="3"/>
  <c r="FY40" i="3" s="1"/>
  <c r="FV40" i="3"/>
  <c r="FW40" i="3" s="1"/>
  <c r="FT40" i="3"/>
  <c r="FU40" i="3" s="1"/>
  <c r="FR40" i="3"/>
  <c r="FS40" i="3" s="1"/>
  <c r="FP40" i="3"/>
  <c r="FQ40" i="3" s="1"/>
  <c r="FN40" i="3"/>
  <c r="FO40" i="3" s="1"/>
  <c r="FL40" i="3"/>
  <c r="FM40" i="3" s="1"/>
  <c r="FJ40" i="3"/>
  <c r="FK40" i="3" s="1"/>
  <c r="FI40" i="3"/>
  <c r="FD40" i="3"/>
  <c r="FE40" i="3" s="1"/>
  <c r="FA40" i="3"/>
  <c r="FB40" i="3" s="1"/>
  <c r="EY40" i="3"/>
  <c r="EZ40" i="3" s="1"/>
  <c r="EW40" i="3"/>
  <c r="EX40" i="3" s="1"/>
  <c r="EU40" i="3"/>
  <c r="EV40" i="3" s="1"/>
  <c r="ES40" i="3"/>
  <c r="ET40" i="3" s="1"/>
  <c r="EQ40" i="3"/>
  <c r="ER40" i="3" s="1"/>
  <c r="EM40" i="3"/>
  <c r="EN40" i="3" s="1"/>
  <c r="EK40" i="3"/>
  <c r="EL40" i="3" s="1"/>
  <c r="EI40" i="3"/>
  <c r="EJ40" i="3" s="1"/>
  <c r="EG40" i="3"/>
  <c r="EH40" i="3" s="1"/>
  <c r="EE40" i="3"/>
  <c r="EF40" i="3" s="1"/>
  <c r="EC40" i="3"/>
  <c r="ED40" i="3" s="1"/>
  <c r="EA40" i="3"/>
  <c r="EB40" i="3" s="1"/>
  <c r="DY40" i="3"/>
  <c r="DZ40" i="3" s="1"/>
  <c r="DW40" i="3"/>
  <c r="DX40" i="3" s="1"/>
  <c r="DU40" i="3"/>
  <c r="DV40" i="3" s="1"/>
  <c r="DS40" i="3"/>
  <c r="DT40" i="3" s="1"/>
  <c r="DQ40" i="3"/>
  <c r="DR40" i="3" s="1"/>
  <c r="DM40" i="3"/>
  <c r="DN40" i="3" s="1"/>
  <c r="DK40" i="3"/>
  <c r="DL40" i="3" s="1"/>
  <c r="DG40" i="3"/>
  <c r="DH40" i="3" s="1"/>
  <c r="DE40" i="3"/>
  <c r="DF40" i="3" s="1"/>
  <c r="DC40" i="3"/>
  <c r="DD40" i="3" s="1"/>
  <c r="DA40" i="3"/>
  <c r="DB40" i="3" s="1"/>
  <c r="CY40" i="3"/>
  <c r="CZ40" i="3" s="1"/>
  <c r="CW40" i="3"/>
  <c r="CX40" i="3" s="1"/>
  <c r="CU40" i="3"/>
  <c r="CV40" i="3" s="1"/>
  <c r="CS40" i="3"/>
  <c r="CT40" i="3" s="1"/>
  <c r="CQ40" i="3"/>
  <c r="CR40" i="3" s="1"/>
  <c r="CO40" i="3"/>
  <c r="CP40" i="3" s="1"/>
  <c r="CM40" i="3"/>
  <c r="CN40" i="3" s="1"/>
  <c r="CK40" i="3"/>
  <c r="CL40" i="3" s="1"/>
  <c r="CJ40" i="3"/>
  <c r="CE40" i="3"/>
  <c r="CF40" i="3" s="1"/>
  <c r="CB40" i="3"/>
  <c r="CC40" i="3" s="1"/>
  <c r="BT40" i="3"/>
  <c r="BU40" i="3" s="1"/>
  <c r="BR40" i="3"/>
  <c r="BS40" i="3" s="1"/>
  <c r="BP40" i="3"/>
  <c r="BQ40" i="3" s="1"/>
  <c r="BN40" i="3"/>
  <c r="BO40" i="3" s="1"/>
  <c r="BL40" i="3"/>
  <c r="BM40" i="3" s="1"/>
  <c r="BJ40" i="3"/>
  <c r="BK40" i="3" s="1"/>
  <c r="BH40" i="3"/>
  <c r="BI40" i="3" s="1"/>
  <c r="BF40" i="3"/>
  <c r="BG40" i="3" s="1"/>
  <c r="AE40" i="3"/>
  <c r="N40" i="3"/>
  <c r="M40" i="3"/>
  <c r="L40" i="3"/>
  <c r="K40" i="3"/>
  <c r="J40" i="3"/>
  <c r="I40" i="3"/>
  <c r="H40" i="3"/>
  <c r="D40" i="3"/>
  <c r="B40" i="3"/>
  <c r="IF39" i="3"/>
  <c r="IG39" i="3" s="1"/>
  <c r="ID39" i="3"/>
  <c r="IE39" i="3" s="1"/>
  <c r="IB39" i="3"/>
  <c r="IC39" i="3" s="1"/>
  <c r="HZ39" i="3"/>
  <c r="IA39" i="3" s="1"/>
  <c r="HX39" i="3"/>
  <c r="HY39" i="3" s="1"/>
  <c r="HV39" i="3"/>
  <c r="HW39" i="3" s="1"/>
  <c r="HR39" i="3"/>
  <c r="HS39" i="3" s="1"/>
  <c r="HP39" i="3"/>
  <c r="HQ39" i="3" s="1"/>
  <c r="HN39" i="3"/>
  <c r="HO39" i="3" s="1"/>
  <c r="HL39" i="3"/>
  <c r="HM39" i="3" s="1"/>
  <c r="HJ39" i="3"/>
  <c r="HK39" i="3" s="1"/>
  <c r="HH39" i="3"/>
  <c r="HI39" i="3" s="1"/>
  <c r="HF39" i="3"/>
  <c r="HG39" i="3" s="1"/>
  <c r="HD39" i="3"/>
  <c r="HE39" i="3" s="1"/>
  <c r="HB39" i="3"/>
  <c r="HC39" i="3" s="1"/>
  <c r="HA39" i="3"/>
  <c r="GX39" i="3"/>
  <c r="GY39" i="3" s="1"/>
  <c r="GV39" i="3"/>
  <c r="GW39" i="3" s="1"/>
  <c r="GR39" i="3"/>
  <c r="GS39" i="3" s="1"/>
  <c r="GP39" i="3"/>
  <c r="GQ39" i="3" s="1"/>
  <c r="GL39" i="3"/>
  <c r="GM39" i="3" s="1"/>
  <c r="GJ39" i="3"/>
  <c r="GK39" i="3" s="1"/>
  <c r="GH39" i="3"/>
  <c r="GI39" i="3" s="1"/>
  <c r="GF39" i="3"/>
  <c r="GG39" i="3" s="1"/>
  <c r="GD39" i="3"/>
  <c r="GE39" i="3" s="1"/>
  <c r="GB39" i="3"/>
  <c r="GC39" i="3" s="1"/>
  <c r="FZ39" i="3"/>
  <c r="GA39" i="3" s="1"/>
  <c r="FX39" i="3"/>
  <c r="FY39" i="3" s="1"/>
  <c r="FV39" i="3"/>
  <c r="FW39" i="3" s="1"/>
  <c r="FT39" i="3"/>
  <c r="FU39" i="3" s="1"/>
  <c r="FR39" i="3"/>
  <c r="FS39" i="3" s="1"/>
  <c r="FP39" i="3"/>
  <c r="FQ39" i="3" s="1"/>
  <c r="FN39" i="3"/>
  <c r="FO39" i="3" s="1"/>
  <c r="FL39" i="3"/>
  <c r="FM39" i="3" s="1"/>
  <c r="FJ39" i="3"/>
  <c r="FK39" i="3" s="1"/>
  <c r="FI39" i="3"/>
  <c r="FD39" i="3"/>
  <c r="FE39" i="3" s="1"/>
  <c r="FA39" i="3"/>
  <c r="FB39" i="3" s="1"/>
  <c r="EY39" i="3"/>
  <c r="EZ39" i="3" s="1"/>
  <c r="EW39" i="3"/>
  <c r="EX39" i="3" s="1"/>
  <c r="EU39" i="3"/>
  <c r="EV39" i="3" s="1"/>
  <c r="ES39" i="3"/>
  <c r="ET39" i="3" s="1"/>
  <c r="EQ39" i="3"/>
  <c r="ER39" i="3" s="1"/>
  <c r="EM39" i="3"/>
  <c r="EN39" i="3" s="1"/>
  <c r="EK39" i="3"/>
  <c r="EL39" i="3" s="1"/>
  <c r="EI39" i="3"/>
  <c r="EJ39" i="3" s="1"/>
  <c r="EG39" i="3"/>
  <c r="EH39" i="3" s="1"/>
  <c r="EE39" i="3"/>
  <c r="EF39" i="3" s="1"/>
  <c r="EC39" i="3"/>
  <c r="ED39" i="3" s="1"/>
  <c r="EA39" i="3"/>
  <c r="EB39" i="3" s="1"/>
  <c r="DY39" i="3"/>
  <c r="DZ39" i="3" s="1"/>
  <c r="DW39" i="3"/>
  <c r="DX39" i="3" s="1"/>
  <c r="DU39" i="3"/>
  <c r="DV39" i="3" s="1"/>
  <c r="DS39" i="3"/>
  <c r="DT39" i="3" s="1"/>
  <c r="DQ39" i="3"/>
  <c r="DR39" i="3" s="1"/>
  <c r="DM39" i="3"/>
  <c r="DN39" i="3" s="1"/>
  <c r="DK39" i="3"/>
  <c r="DL39" i="3" s="1"/>
  <c r="DG39" i="3"/>
  <c r="DH39" i="3" s="1"/>
  <c r="DE39" i="3"/>
  <c r="DF39" i="3" s="1"/>
  <c r="DC39" i="3"/>
  <c r="DD39" i="3" s="1"/>
  <c r="DA39" i="3"/>
  <c r="DB39" i="3" s="1"/>
  <c r="CY39" i="3"/>
  <c r="CZ39" i="3" s="1"/>
  <c r="CW39" i="3"/>
  <c r="CX39" i="3" s="1"/>
  <c r="CU39" i="3"/>
  <c r="CV39" i="3" s="1"/>
  <c r="CS39" i="3"/>
  <c r="CT39" i="3" s="1"/>
  <c r="CQ39" i="3"/>
  <c r="CR39" i="3" s="1"/>
  <c r="CO39" i="3"/>
  <c r="CP39" i="3" s="1"/>
  <c r="CM39" i="3"/>
  <c r="CN39" i="3" s="1"/>
  <c r="CK39" i="3"/>
  <c r="CL39" i="3" s="1"/>
  <c r="CJ39" i="3"/>
  <c r="CE39" i="3"/>
  <c r="CF39" i="3" s="1"/>
  <c r="CB39" i="3"/>
  <c r="CC39" i="3" s="1"/>
  <c r="BT39" i="3"/>
  <c r="BU39" i="3" s="1"/>
  <c r="BR39" i="3"/>
  <c r="BS39" i="3" s="1"/>
  <c r="BP39" i="3"/>
  <c r="BQ39" i="3" s="1"/>
  <c r="BN39" i="3"/>
  <c r="BO39" i="3" s="1"/>
  <c r="BL39" i="3"/>
  <c r="BM39" i="3" s="1"/>
  <c r="BJ39" i="3"/>
  <c r="BK39" i="3" s="1"/>
  <c r="BH39" i="3"/>
  <c r="BI39" i="3" s="1"/>
  <c r="BF39" i="3"/>
  <c r="BG39" i="3" s="1"/>
  <c r="AE39" i="3"/>
  <c r="N39" i="3"/>
  <c r="M39" i="3"/>
  <c r="L39" i="3"/>
  <c r="K39" i="3"/>
  <c r="J39" i="3"/>
  <c r="I39" i="3"/>
  <c r="H39" i="3"/>
  <c r="D39" i="3"/>
  <c r="B39" i="3"/>
  <c r="IF38" i="3"/>
  <c r="IG38" i="3" s="1"/>
  <c r="ID38" i="3"/>
  <c r="IE38" i="3" s="1"/>
  <c r="IB38" i="3"/>
  <c r="IC38" i="3" s="1"/>
  <c r="HZ38" i="3"/>
  <c r="IA38" i="3" s="1"/>
  <c r="HX38" i="3"/>
  <c r="HY38" i="3" s="1"/>
  <c r="HV38" i="3"/>
  <c r="HW38" i="3" s="1"/>
  <c r="HR38" i="3"/>
  <c r="HS38" i="3" s="1"/>
  <c r="HP38" i="3"/>
  <c r="HQ38" i="3" s="1"/>
  <c r="HN38" i="3"/>
  <c r="HO38" i="3" s="1"/>
  <c r="HL38" i="3"/>
  <c r="HM38" i="3" s="1"/>
  <c r="HJ38" i="3"/>
  <c r="HK38" i="3" s="1"/>
  <c r="HH38" i="3"/>
  <c r="HI38" i="3" s="1"/>
  <c r="HF38" i="3"/>
  <c r="HG38" i="3" s="1"/>
  <c r="HD38" i="3"/>
  <c r="HE38" i="3" s="1"/>
  <c r="HB38" i="3"/>
  <c r="HC38" i="3" s="1"/>
  <c r="HA38" i="3"/>
  <c r="GX38" i="3"/>
  <c r="GY38" i="3" s="1"/>
  <c r="GV38" i="3"/>
  <c r="GW38" i="3" s="1"/>
  <c r="GR38" i="3"/>
  <c r="GS38" i="3" s="1"/>
  <c r="GP38" i="3"/>
  <c r="GQ38" i="3" s="1"/>
  <c r="GL38" i="3"/>
  <c r="GM38" i="3" s="1"/>
  <c r="GJ38" i="3"/>
  <c r="GK38" i="3" s="1"/>
  <c r="GH38" i="3"/>
  <c r="GI38" i="3" s="1"/>
  <c r="GF38" i="3"/>
  <c r="GG38" i="3" s="1"/>
  <c r="GD38" i="3"/>
  <c r="GE38" i="3" s="1"/>
  <c r="GB38" i="3"/>
  <c r="GC38" i="3" s="1"/>
  <c r="FZ38" i="3"/>
  <c r="GA38" i="3" s="1"/>
  <c r="FX38" i="3"/>
  <c r="FY38" i="3" s="1"/>
  <c r="FV38" i="3"/>
  <c r="FW38" i="3" s="1"/>
  <c r="FT38" i="3"/>
  <c r="FU38" i="3" s="1"/>
  <c r="FR38" i="3"/>
  <c r="FS38" i="3" s="1"/>
  <c r="FP38" i="3"/>
  <c r="FQ38" i="3" s="1"/>
  <c r="FN38" i="3"/>
  <c r="FO38" i="3" s="1"/>
  <c r="FL38" i="3"/>
  <c r="FM38" i="3" s="1"/>
  <c r="FJ38" i="3"/>
  <c r="FK38" i="3" s="1"/>
  <c r="FI38" i="3"/>
  <c r="FD38" i="3"/>
  <c r="FE38" i="3" s="1"/>
  <c r="FA38" i="3"/>
  <c r="FB38" i="3" s="1"/>
  <c r="EY38" i="3"/>
  <c r="EZ38" i="3" s="1"/>
  <c r="EW38" i="3"/>
  <c r="EX38" i="3" s="1"/>
  <c r="EU38" i="3"/>
  <c r="EV38" i="3" s="1"/>
  <c r="ES38" i="3"/>
  <c r="ET38" i="3" s="1"/>
  <c r="EQ38" i="3"/>
  <c r="ER38" i="3" s="1"/>
  <c r="EM38" i="3"/>
  <c r="EN38" i="3" s="1"/>
  <c r="EK38" i="3"/>
  <c r="EL38" i="3" s="1"/>
  <c r="EI38" i="3"/>
  <c r="EJ38" i="3" s="1"/>
  <c r="EG38" i="3"/>
  <c r="EH38" i="3" s="1"/>
  <c r="EE38" i="3"/>
  <c r="EF38" i="3" s="1"/>
  <c r="EC38" i="3"/>
  <c r="ED38" i="3" s="1"/>
  <c r="EA38" i="3"/>
  <c r="EB38" i="3" s="1"/>
  <c r="DY38" i="3"/>
  <c r="DZ38" i="3" s="1"/>
  <c r="DW38" i="3"/>
  <c r="DX38" i="3" s="1"/>
  <c r="DU38" i="3"/>
  <c r="DV38" i="3" s="1"/>
  <c r="DS38" i="3"/>
  <c r="DT38" i="3" s="1"/>
  <c r="DQ38" i="3"/>
  <c r="DR38" i="3" s="1"/>
  <c r="DM38" i="3"/>
  <c r="DN38" i="3" s="1"/>
  <c r="DK38" i="3"/>
  <c r="DL38" i="3" s="1"/>
  <c r="DG38" i="3"/>
  <c r="DH38" i="3" s="1"/>
  <c r="DE38" i="3"/>
  <c r="DF38" i="3" s="1"/>
  <c r="DC38" i="3"/>
  <c r="DD38" i="3" s="1"/>
  <c r="DA38" i="3"/>
  <c r="DB38" i="3" s="1"/>
  <c r="CY38" i="3"/>
  <c r="CZ38" i="3" s="1"/>
  <c r="CW38" i="3"/>
  <c r="CX38" i="3" s="1"/>
  <c r="CU38" i="3"/>
  <c r="CV38" i="3" s="1"/>
  <c r="CS38" i="3"/>
  <c r="CT38" i="3" s="1"/>
  <c r="CQ38" i="3"/>
  <c r="CR38" i="3" s="1"/>
  <c r="CO38" i="3"/>
  <c r="CP38" i="3" s="1"/>
  <c r="CM38" i="3"/>
  <c r="CN38" i="3" s="1"/>
  <c r="CK38" i="3"/>
  <c r="CL38" i="3" s="1"/>
  <c r="CJ38" i="3"/>
  <c r="CE38" i="3"/>
  <c r="CF38" i="3" s="1"/>
  <c r="CB38" i="3"/>
  <c r="CC38" i="3" s="1"/>
  <c r="BT38" i="3"/>
  <c r="BU38" i="3" s="1"/>
  <c r="BR38" i="3"/>
  <c r="BS38" i="3" s="1"/>
  <c r="BP38" i="3"/>
  <c r="BQ38" i="3" s="1"/>
  <c r="BN38" i="3"/>
  <c r="BO38" i="3" s="1"/>
  <c r="BL38" i="3"/>
  <c r="BM38" i="3" s="1"/>
  <c r="BJ38" i="3"/>
  <c r="BK38" i="3" s="1"/>
  <c r="BH38" i="3"/>
  <c r="BI38" i="3" s="1"/>
  <c r="BF38" i="3"/>
  <c r="BG38" i="3" s="1"/>
  <c r="AE38" i="3"/>
  <c r="N38" i="3"/>
  <c r="M38" i="3"/>
  <c r="L38" i="3"/>
  <c r="K38" i="3"/>
  <c r="J38" i="3"/>
  <c r="I38" i="3"/>
  <c r="H38" i="3"/>
  <c r="D38" i="3"/>
  <c r="B38" i="3"/>
  <c r="IF37" i="3"/>
  <c r="IG37" i="3" s="1"/>
  <c r="ID37" i="3"/>
  <c r="IE37" i="3" s="1"/>
  <c r="IB37" i="3"/>
  <c r="IC37" i="3" s="1"/>
  <c r="HZ37" i="3"/>
  <c r="IA37" i="3" s="1"/>
  <c r="HX37" i="3"/>
  <c r="HY37" i="3" s="1"/>
  <c r="HV37" i="3"/>
  <c r="HW37" i="3" s="1"/>
  <c r="HR37" i="3"/>
  <c r="HS37" i="3" s="1"/>
  <c r="HP37" i="3"/>
  <c r="HQ37" i="3" s="1"/>
  <c r="HN37" i="3"/>
  <c r="HO37" i="3" s="1"/>
  <c r="HL37" i="3"/>
  <c r="HM37" i="3" s="1"/>
  <c r="HJ37" i="3"/>
  <c r="HK37" i="3" s="1"/>
  <c r="HH37" i="3"/>
  <c r="HI37" i="3" s="1"/>
  <c r="HF37" i="3"/>
  <c r="HG37" i="3" s="1"/>
  <c r="HD37" i="3"/>
  <c r="HE37" i="3" s="1"/>
  <c r="HB37" i="3"/>
  <c r="HC37" i="3" s="1"/>
  <c r="HA37" i="3"/>
  <c r="GX37" i="3"/>
  <c r="GY37" i="3" s="1"/>
  <c r="GV37" i="3"/>
  <c r="GW37" i="3" s="1"/>
  <c r="GR37" i="3"/>
  <c r="GS37" i="3" s="1"/>
  <c r="GP37" i="3"/>
  <c r="GQ37" i="3" s="1"/>
  <c r="GL37" i="3"/>
  <c r="GM37" i="3" s="1"/>
  <c r="GJ37" i="3"/>
  <c r="GK37" i="3" s="1"/>
  <c r="GH37" i="3"/>
  <c r="GI37" i="3" s="1"/>
  <c r="GF37" i="3"/>
  <c r="GG37" i="3" s="1"/>
  <c r="GD37" i="3"/>
  <c r="GE37" i="3" s="1"/>
  <c r="GB37" i="3"/>
  <c r="GC37" i="3" s="1"/>
  <c r="FZ37" i="3"/>
  <c r="GA37" i="3" s="1"/>
  <c r="FX37" i="3"/>
  <c r="FY37" i="3" s="1"/>
  <c r="FV37" i="3"/>
  <c r="FW37" i="3" s="1"/>
  <c r="FT37" i="3"/>
  <c r="FU37" i="3" s="1"/>
  <c r="FR37" i="3"/>
  <c r="FS37" i="3" s="1"/>
  <c r="FP37" i="3"/>
  <c r="FQ37" i="3" s="1"/>
  <c r="FN37" i="3"/>
  <c r="FO37" i="3" s="1"/>
  <c r="FL37" i="3"/>
  <c r="FM37" i="3" s="1"/>
  <c r="FJ37" i="3"/>
  <c r="FK37" i="3" s="1"/>
  <c r="FI37" i="3"/>
  <c r="FD37" i="3"/>
  <c r="FE37" i="3" s="1"/>
  <c r="FA37" i="3"/>
  <c r="FB37" i="3" s="1"/>
  <c r="EY37" i="3"/>
  <c r="EZ37" i="3" s="1"/>
  <c r="EW37" i="3"/>
  <c r="EX37" i="3" s="1"/>
  <c r="EU37" i="3"/>
  <c r="EV37" i="3" s="1"/>
  <c r="ES37" i="3"/>
  <c r="ET37" i="3" s="1"/>
  <c r="EQ37" i="3"/>
  <c r="ER37" i="3" s="1"/>
  <c r="EM37" i="3"/>
  <c r="EN37" i="3" s="1"/>
  <c r="EK37" i="3"/>
  <c r="EL37" i="3" s="1"/>
  <c r="EI37" i="3"/>
  <c r="EJ37" i="3" s="1"/>
  <c r="EG37" i="3"/>
  <c r="EH37" i="3" s="1"/>
  <c r="EE37" i="3"/>
  <c r="EF37" i="3" s="1"/>
  <c r="EC37" i="3"/>
  <c r="ED37" i="3" s="1"/>
  <c r="EA37" i="3"/>
  <c r="EB37" i="3" s="1"/>
  <c r="DY37" i="3"/>
  <c r="DZ37" i="3" s="1"/>
  <c r="DW37" i="3"/>
  <c r="DX37" i="3" s="1"/>
  <c r="DU37" i="3"/>
  <c r="DV37" i="3" s="1"/>
  <c r="DS37" i="3"/>
  <c r="DT37" i="3" s="1"/>
  <c r="DQ37" i="3"/>
  <c r="DR37" i="3" s="1"/>
  <c r="DM37" i="3"/>
  <c r="DN37" i="3" s="1"/>
  <c r="DK37" i="3"/>
  <c r="DL37" i="3" s="1"/>
  <c r="DG37" i="3"/>
  <c r="DH37" i="3" s="1"/>
  <c r="DE37" i="3"/>
  <c r="DF37" i="3" s="1"/>
  <c r="DC37" i="3"/>
  <c r="DD37" i="3" s="1"/>
  <c r="DA37" i="3"/>
  <c r="DB37" i="3" s="1"/>
  <c r="CY37" i="3"/>
  <c r="CZ37" i="3" s="1"/>
  <c r="CW37" i="3"/>
  <c r="CX37" i="3" s="1"/>
  <c r="CU37" i="3"/>
  <c r="CV37" i="3" s="1"/>
  <c r="CS37" i="3"/>
  <c r="CT37" i="3" s="1"/>
  <c r="CQ37" i="3"/>
  <c r="CR37" i="3" s="1"/>
  <c r="CO37" i="3"/>
  <c r="CP37" i="3" s="1"/>
  <c r="CM37" i="3"/>
  <c r="CN37" i="3" s="1"/>
  <c r="CK37" i="3"/>
  <c r="CL37" i="3" s="1"/>
  <c r="CJ37" i="3"/>
  <c r="CE37" i="3"/>
  <c r="CF37" i="3" s="1"/>
  <c r="CB37" i="3"/>
  <c r="CC37" i="3" s="1"/>
  <c r="BT37" i="3"/>
  <c r="BU37" i="3" s="1"/>
  <c r="BR37" i="3"/>
  <c r="BS37" i="3" s="1"/>
  <c r="BP37" i="3"/>
  <c r="BQ37" i="3" s="1"/>
  <c r="BN37" i="3"/>
  <c r="BO37" i="3" s="1"/>
  <c r="BL37" i="3"/>
  <c r="BM37" i="3" s="1"/>
  <c r="BJ37" i="3"/>
  <c r="BK37" i="3" s="1"/>
  <c r="BH37" i="3"/>
  <c r="BI37" i="3" s="1"/>
  <c r="BF37" i="3"/>
  <c r="BG37" i="3" s="1"/>
  <c r="AE37" i="3"/>
  <c r="N37" i="3"/>
  <c r="M37" i="3"/>
  <c r="L37" i="3"/>
  <c r="K37" i="3"/>
  <c r="J37" i="3"/>
  <c r="I37" i="3"/>
  <c r="H37" i="3"/>
  <c r="D37" i="3"/>
  <c r="B37" i="3"/>
  <c r="IF36" i="3"/>
  <c r="IG36" i="3" s="1"/>
  <c r="ID36" i="3"/>
  <c r="IE36" i="3" s="1"/>
  <c r="IB36" i="3"/>
  <c r="IC36" i="3" s="1"/>
  <c r="HZ36" i="3"/>
  <c r="IA36" i="3" s="1"/>
  <c r="HX36" i="3"/>
  <c r="HY36" i="3" s="1"/>
  <c r="HV36" i="3"/>
  <c r="HW36" i="3" s="1"/>
  <c r="HR36" i="3"/>
  <c r="HS36" i="3" s="1"/>
  <c r="HP36" i="3"/>
  <c r="HQ36" i="3" s="1"/>
  <c r="HN36" i="3"/>
  <c r="HO36" i="3" s="1"/>
  <c r="HL36" i="3"/>
  <c r="HM36" i="3" s="1"/>
  <c r="HJ36" i="3"/>
  <c r="HK36" i="3" s="1"/>
  <c r="HH36" i="3"/>
  <c r="HI36" i="3" s="1"/>
  <c r="HF36" i="3"/>
  <c r="HG36" i="3" s="1"/>
  <c r="HD36" i="3"/>
  <c r="HE36" i="3" s="1"/>
  <c r="HB36" i="3"/>
  <c r="HC36" i="3" s="1"/>
  <c r="HA36" i="3"/>
  <c r="GX36" i="3"/>
  <c r="GY36" i="3" s="1"/>
  <c r="GV36" i="3"/>
  <c r="GW36" i="3" s="1"/>
  <c r="GR36" i="3"/>
  <c r="GS36" i="3" s="1"/>
  <c r="GP36" i="3"/>
  <c r="GQ36" i="3" s="1"/>
  <c r="GL36" i="3"/>
  <c r="GM36" i="3" s="1"/>
  <c r="GJ36" i="3"/>
  <c r="GK36" i="3" s="1"/>
  <c r="GH36" i="3"/>
  <c r="GI36" i="3" s="1"/>
  <c r="GF36" i="3"/>
  <c r="GG36" i="3" s="1"/>
  <c r="GD36" i="3"/>
  <c r="GE36" i="3" s="1"/>
  <c r="GB36" i="3"/>
  <c r="GC36" i="3" s="1"/>
  <c r="FZ36" i="3"/>
  <c r="GA36" i="3" s="1"/>
  <c r="FX36" i="3"/>
  <c r="FY36" i="3" s="1"/>
  <c r="FV36" i="3"/>
  <c r="FW36" i="3" s="1"/>
  <c r="FT36" i="3"/>
  <c r="FU36" i="3" s="1"/>
  <c r="FR36" i="3"/>
  <c r="FS36" i="3" s="1"/>
  <c r="FP36" i="3"/>
  <c r="FQ36" i="3" s="1"/>
  <c r="FN36" i="3"/>
  <c r="FO36" i="3" s="1"/>
  <c r="FL36" i="3"/>
  <c r="FM36" i="3" s="1"/>
  <c r="FJ36" i="3"/>
  <c r="FK36" i="3" s="1"/>
  <c r="FI36" i="3"/>
  <c r="FD36" i="3"/>
  <c r="FE36" i="3" s="1"/>
  <c r="FA36" i="3"/>
  <c r="FB36" i="3" s="1"/>
  <c r="EY36" i="3"/>
  <c r="EZ36" i="3" s="1"/>
  <c r="EW36" i="3"/>
  <c r="EX36" i="3" s="1"/>
  <c r="EU36" i="3"/>
  <c r="EV36" i="3" s="1"/>
  <c r="ES36" i="3"/>
  <c r="ET36" i="3" s="1"/>
  <c r="EQ36" i="3"/>
  <c r="ER36" i="3" s="1"/>
  <c r="EM36" i="3"/>
  <c r="EN36" i="3" s="1"/>
  <c r="EK36" i="3"/>
  <c r="EL36" i="3" s="1"/>
  <c r="EI36" i="3"/>
  <c r="EJ36" i="3" s="1"/>
  <c r="EG36" i="3"/>
  <c r="EH36" i="3" s="1"/>
  <c r="EE36" i="3"/>
  <c r="EF36" i="3" s="1"/>
  <c r="EC36" i="3"/>
  <c r="ED36" i="3" s="1"/>
  <c r="EA36" i="3"/>
  <c r="EB36" i="3" s="1"/>
  <c r="DY36" i="3"/>
  <c r="DZ36" i="3" s="1"/>
  <c r="DW36" i="3"/>
  <c r="DX36" i="3" s="1"/>
  <c r="DU36" i="3"/>
  <c r="DV36" i="3" s="1"/>
  <c r="DS36" i="3"/>
  <c r="DT36" i="3" s="1"/>
  <c r="DQ36" i="3"/>
  <c r="DR36" i="3" s="1"/>
  <c r="DM36" i="3"/>
  <c r="DN36" i="3" s="1"/>
  <c r="DK36" i="3"/>
  <c r="DL36" i="3" s="1"/>
  <c r="DG36" i="3"/>
  <c r="DH36" i="3" s="1"/>
  <c r="DE36" i="3"/>
  <c r="DF36" i="3" s="1"/>
  <c r="DC36" i="3"/>
  <c r="DD36" i="3" s="1"/>
  <c r="DA36" i="3"/>
  <c r="DB36" i="3" s="1"/>
  <c r="CY36" i="3"/>
  <c r="CZ36" i="3" s="1"/>
  <c r="CW36" i="3"/>
  <c r="CX36" i="3" s="1"/>
  <c r="CU36" i="3"/>
  <c r="CV36" i="3" s="1"/>
  <c r="CS36" i="3"/>
  <c r="CT36" i="3" s="1"/>
  <c r="CQ36" i="3"/>
  <c r="CR36" i="3" s="1"/>
  <c r="CO36" i="3"/>
  <c r="CP36" i="3" s="1"/>
  <c r="CM36" i="3"/>
  <c r="CN36" i="3" s="1"/>
  <c r="CK36" i="3"/>
  <c r="CL36" i="3" s="1"/>
  <c r="CJ36" i="3"/>
  <c r="CE36" i="3"/>
  <c r="CF36" i="3" s="1"/>
  <c r="CB36" i="3"/>
  <c r="CC36" i="3" s="1"/>
  <c r="BT36" i="3"/>
  <c r="BU36" i="3" s="1"/>
  <c r="BR36" i="3"/>
  <c r="BS36" i="3" s="1"/>
  <c r="BP36" i="3"/>
  <c r="BQ36" i="3" s="1"/>
  <c r="BN36" i="3"/>
  <c r="BO36" i="3" s="1"/>
  <c r="BL36" i="3"/>
  <c r="BM36" i="3" s="1"/>
  <c r="BJ36" i="3"/>
  <c r="BK36" i="3" s="1"/>
  <c r="BH36" i="3"/>
  <c r="BI36" i="3" s="1"/>
  <c r="BF36" i="3"/>
  <c r="BG36" i="3" s="1"/>
  <c r="AE36" i="3"/>
  <c r="N36" i="3"/>
  <c r="M36" i="3"/>
  <c r="L36" i="3"/>
  <c r="K36" i="3"/>
  <c r="J36" i="3"/>
  <c r="I36" i="3"/>
  <c r="H36" i="3"/>
  <c r="D36" i="3"/>
  <c r="B36" i="3"/>
  <c r="IF35" i="3"/>
  <c r="IG35" i="3" s="1"/>
  <c r="ID35" i="3"/>
  <c r="IE35" i="3" s="1"/>
  <c r="IB35" i="3"/>
  <c r="IC35" i="3" s="1"/>
  <c r="HZ35" i="3"/>
  <c r="IA35" i="3" s="1"/>
  <c r="HX35" i="3"/>
  <c r="HY35" i="3" s="1"/>
  <c r="HV35" i="3"/>
  <c r="HW35" i="3" s="1"/>
  <c r="HR35" i="3"/>
  <c r="HS35" i="3" s="1"/>
  <c r="HP35" i="3"/>
  <c r="HQ35" i="3" s="1"/>
  <c r="HN35" i="3"/>
  <c r="HO35" i="3" s="1"/>
  <c r="HL35" i="3"/>
  <c r="HM35" i="3" s="1"/>
  <c r="HJ35" i="3"/>
  <c r="HK35" i="3" s="1"/>
  <c r="HH35" i="3"/>
  <c r="HI35" i="3" s="1"/>
  <c r="HF35" i="3"/>
  <c r="HG35" i="3" s="1"/>
  <c r="HD35" i="3"/>
  <c r="HE35" i="3" s="1"/>
  <c r="HB35" i="3"/>
  <c r="HC35" i="3" s="1"/>
  <c r="HA35" i="3"/>
  <c r="GX35" i="3"/>
  <c r="GY35" i="3" s="1"/>
  <c r="GV35" i="3"/>
  <c r="GW35" i="3" s="1"/>
  <c r="GR35" i="3"/>
  <c r="GS35" i="3" s="1"/>
  <c r="GP35" i="3"/>
  <c r="GQ35" i="3" s="1"/>
  <c r="GL35" i="3"/>
  <c r="GM35" i="3" s="1"/>
  <c r="GJ35" i="3"/>
  <c r="GK35" i="3" s="1"/>
  <c r="GH35" i="3"/>
  <c r="GI35" i="3" s="1"/>
  <c r="GF35" i="3"/>
  <c r="GG35" i="3" s="1"/>
  <c r="GD35" i="3"/>
  <c r="GE35" i="3" s="1"/>
  <c r="GB35" i="3"/>
  <c r="GC35" i="3" s="1"/>
  <c r="FZ35" i="3"/>
  <c r="GA35" i="3" s="1"/>
  <c r="FX35" i="3"/>
  <c r="FY35" i="3" s="1"/>
  <c r="FV35" i="3"/>
  <c r="FW35" i="3" s="1"/>
  <c r="FT35" i="3"/>
  <c r="FU35" i="3" s="1"/>
  <c r="FR35" i="3"/>
  <c r="FS35" i="3" s="1"/>
  <c r="FP35" i="3"/>
  <c r="FQ35" i="3" s="1"/>
  <c r="FN35" i="3"/>
  <c r="FO35" i="3" s="1"/>
  <c r="FL35" i="3"/>
  <c r="FM35" i="3" s="1"/>
  <c r="FJ35" i="3"/>
  <c r="FK35" i="3" s="1"/>
  <c r="FI35" i="3"/>
  <c r="FD35" i="3"/>
  <c r="FE35" i="3" s="1"/>
  <c r="FA35" i="3"/>
  <c r="FB35" i="3" s="1"/>
  <c r="EY35" i="3"/>
  <c r="EZ35" i="3" s="1"/>
  <c r="EW35" i="3"/>
  <c r="EX35" i="3" s="1"/>
  <c r="EU35" i="3"/>
  <c r="EV35" i="3" s="1"/>
  <c r="ES35" i="3"/>
  <c r="ET35" i="3" s="1"/>
  <c r="EQ35" i="3"/>
  <c r="ER35" i="3" s="1"/>
  <c r="EM35" i="3"/>
  <c r="EN35" i="3" s="1"/>
  <c r="EK35" i="3"/>
  <c r="EL35" i="3" s="1"/>
  <c r="EI35" i="3"/>
  <c r="EJ35" i="3" s="1"/>
  <c r="EG35" i="3"/>
  <c r="EH35" i="3" s="1"/>
  <c r="EE35" i="3"/>
  <c r="EF35" i="3" s="1"/>
  <c r="EC35" i="3"/>
  <c r="ED35" i="3" s="1"/>
  <c r="EA35" i="3"/>
  <c r="EB35" i="3" s="1"/>
  <c r="DY35" i="3"/>
  <c r="DZ35" i="3" s="1"/>
  <c r="DW35" i="3"/>
  <c r="DX35" i="3" s="1"/>
  <c r="DV35" i="3"/>
  <c r="DS35" i="3"/>
  <c r="DT35" i="3" s="1"/>
  <c r="DQ35" i="3"/>
  <c r="DR35" i="3" s="1"/>
  <c r="DM35" i="3"/>
  <c r="DN35" i="3" s="1"/>
  <c r="DK35" i="3"/>
  <c r="DL35" i="3" s="1"/>
  <c r="DG35" i="3"/>
  <c r="DH35" i="3" s="1"/>
  <c r="DE35" i="3"/>
  <c r="DF35" i="3" s="1"/>
  <c r="DC35" i="3"/>
  <c r="DD35" i="3" s="1"/>
  <c r="DA35" i="3"/>
  <c r="DB35" i="3" s="1"/>
  <c r="CY35" i="3"/>
  <c r="CZ35" i="3" s="1"/>
  <c r="CW35" i="3"/>
  <c r="CX35" i="3" s="1"/>
  <c r="CU35" i="3"/>
  <c r="CV35" i="3" s="1"/>
  <c r="CS35" i="3"/>
  <c r="CT35" i="3" s="1"/>
  <c r="CQ35" i="3"/>
  <c r="CR35" i="3" s="1"/>
  <c r="CO35" i="3"/>
  <c r="CP35" i="3" s="1"/>
  <c r="CM35" i="3"/>
  <c r="CN35" i="3" s="1"/>
  <c r="CK35" i="3"/>
  <c r="CL35" i="3" s="1"/>
  <c r="CJ35" i="3"/>
  <c r="CE35" i="3"/>
  <c r="CF35" i="3" s="1"/>
  <c r="CB35" i="3"/>
  <c r="CC35" i="3" s="1"/>
  <c r="BT35" i="3"/>
  <c r="BU35" i="3" s="1"/>
  <c r="BR35" i="3"/>
  <c r="BS35" i="3" s="1"/>
  <c r="BP35" i="3"/>
  <c r="BQ35" i="3" s="1"/>
  <c r="BN35" i="3"/>
  <c r="BO35" i="3" s="1"/>
  <c r="BL35" i="3"/>
  <c r="BM35" i="3" s="1"/>
  <c r="BJ35" i="3"/>
  <c r="BK35" i="3" s="1"/>
  <c r="BH35" i="3"/>
  <c r="BI35" i="3" s="1"/>
  <c r="BF35" i="3"/>
  <c r="BG35" i="3" s="1"/>
  <c r="AE35" i="3"/>
  <c r="N35" i="3"/>
  <c r="M35" i="3"/>
  <c r="L35" i="3"/>
  <c r="K35" i="3"/>
  <c r="J35" i="3"/>
  <c r="I35" i="3"/>
  <c r="H35" i="3"/>
  <c r="D35" i="3"/>
  <c r="B35" i="3"/>
  <c r="FD8" i="3"/>
  <c r="FE8" i="3" s="1"/>
  <c r="IF27" i="3"/>
  <c r="IG27" i="3" s="1"/>
  <c r="ID27" i="3"/>
  <c r="IE27" i="3" s="1"/>
  <c r="IB27" i="3"/>
  <c r="IC27" i="3" s="1"/>
  <c r="HZ27" i="3"/>
  <c r="IA27" i="3" s="1"/>
  <c r="HX27" i="3"/>
  <c r="HY27" i="3" s="1"/>
  <c r="HV27" i="3"/>
  <c r="HW27" i="3" s="1"/>
  <c r="HR27" i="3"/>
  <c r="HS27" i="3" s="1"/>
  <c r="HP27" i="3"/>
  <c r="HQ27" i="3" s="1"/>
  <c r="HN27" i="3"/>
  <c r="HO27" i="3" s="1"/>
  <c r="HL27" i="3"/>
  <c r="HM27" i="3" s="1"/>
  <c r="HJ27" i="3"/>
  <c r="HK27" i="3" s="1"/>
  <c r="HH27" i="3"/>
  <c r="HI27" i="3" s="1"/>
  <c r="HF27" i="3"/>
  <c r="HG27" i="3" s="1"/>
  <c r="HD27" i="3"/>
  <c r="HE27" i="3" s="1"/>
  <c r="HB27" i="3"/>
  <c r="HC27" i="3" s="1"/>
  <c r="HA27" i="3"/>
  <c r="GX27" i="3"/>
  <c r="GY27" i="3" s="1"/>
  <c r="GV27" i="3"/>
  <c r="GW27" i="3" s="1"/>
  <c r="GR27" i="3"/>
  <c r="GS27" i="3" s="1"/>
  <c r="GP27" i="3"/>
  <c r="GQ27" i="3" s="1"/>
  <c r="GL27" i="3"/>
  <c r="GM27" i="3" s="1"/>
  <c r="GJ27" i="3"/>
  <c r="GK27" i="3" s="1"/>
  <c r="GH27" i="3"/>
  <c r="GI27" i="3" s="1"/>
  <c r="GF27" i="3"/>
  <c r="GG27" i="3" s="1"/>
  <c r="GD27" i="3"/>
  <c r="GE27" i="3" s="1"/>
  <c r="GB27" i="3"/>
  <c r="GC27" i="3" s="1"/>
  <c r="FZ27" i="3"/>
  <c r="GA27" i="3" s="1"/>
  <c r="FX27" i="3"/>
  <c r="FY27" i="3" s="1"/>
  <c r="FV27" i="3"/>
  <c r="FW27" i="3" s="1"/>
  <c r="FT27" i="3"/>
  <c r="FU27" i="3" s="1"/>
  <c r="FR27" i="3"/>
  <c r="FS27" i="3" s="1"/>
  <c r="FP27" i="3"/>
  <c r="FQ27" i="3" s="1"/>
  <c r="FN27" i="3"/>
  <c r="FO27" i="3" s="1"/>
  <c r="FL27" i="3"/>
  <c r="FM27" i="3" s="1"/>
  <c r="FJ27" i="3"/>
  <c r="FK27" i="3" s="1"/>
  <c r="FI27" i="3"/>
  <c r="FD27" i="3"/>
  <c r="FE27" i="3" s="1"/>
  <c r="IF26" i="3"/>
  <c r="IG26" i="3" s="1"/>
  <c r="ID26" i="3"/>
  <c r="IE26" i="3" s="1"/>
  <c r="IB26" i="3"/>
  <c r="IC26" i="3" s="1"/>
  <c r="HZ26" i="3"/>
  <c r="IA26" i="3" s="1"/>
  <c r="HX26" i="3"/>
  <c r="HY26" i="3" s="1"/>
  <c r="HV26" i="3"/>
  <c r="HW26" i="3" s="1"/>
  <c r="HR26" i="3"/>
  <c r="HS26" i="3" s="1"/>
  <c r="HP26" i="3"/>
  <c r="HQ26" i="3" s="1"/>
  <c r="HN26" i="3"/>
  <c r="HO26" i="3" s="1"/>
  <c r="HL26" i="3"/>
  <c r="HM26" i="3" s="1"/>
  <c r="HJ26" i="3"/>
  <c r="HK26" i="3" s="1"/>
  <c r="HH26" i="3"/>
  <c r="HI26" i="3" s="1"/>
  <c r="HF26" i="3"/>
  <c r="HG26" i="3" s="1"/>
  <c r="HD26" i="3"/>
  <c r="HE26" i="3" s="1"/>
  <c r="HB26" i="3"/>
  <c r="HC26" i="3" s="1"/>
  <c r="HA26" i="3"/>
  <c r="GX26" i="3"/>
  <c r="GY26" i="3" s="1"/>
  <c r="GV26" i="3"/>
  <c r="GW26" i="3" s="1"/>
  <c r="GR26" i="3"/>
  <c r="GS26" i="3" s="1"/>
  <c r="GP26" i="3"/>
  <c r="GQ26" i="3" s="1"/>
  <c r="GL26" i="3"/>
  <c r="GM26" i="3" s="1"/>
  <c r="GJ26" i="3"/>
  <c r="GK26" i="3" s="1"/>
  <c r="GH26" i="3"/>
  <c r="GI26" i="3" s="1"/>
  <c r="GF26" i="3"/>
  <c r="GG26" i="3" s="1"/>
  <c r="GD26" i="3"/>
  <c r="GE26" i="3" s="1"/>
  <c r="GB26" i="3"/>
  <c r="GC26" i="3" s="1"/>
  <c r="FZ26" i="3"/>
  <c r="GA26" i="3" s="1"/>
  <c r="FX26" i="3"/>
  <c r="FY26" i="3" s="1"/>
  <c r="FV26" i="3"/>
  <c r="FW26" i="3" s="1"/>
  <c r="FT26" i="3"/>
  <c r="FU26" i="3" s="1"/>
  <c r="FR26" i="3"/>
  <c r="FS26" i="3" s="1"/>
  <c r="FP26" i="3"/>
  <c r="FQ26" i="3" s="1"/>
  <c r="FN26" i="3"/>
  <c r="FO26" i="3" s="1"/>
  <c r="FL26" i="3"/>
  <c r="FM26" i="3" s="1"/>
  <c r="FJ26" i="3"/>
  <c r="FK26" i="3" s="1"/>
  <c r="FI26" i="3"/>
  <c r="FD26" i="3"/>
  <c r="FE26" i="3" s="1"/>
  <c r="IF25" i="3"/>
  <c r="IG25" i="3" s="1"/>
  <c r="ID25" i="3"/>
  <c r="IE25" i="3" s="1"/>
  <c r="IB25" i="3"/>
  <c r="IC25" i="3" s="1"/>
  <c r="HZ25" i="3"/>
  <c r="IA25" i="3" s="1"/>
  <c r="HX25" i="3"/>
  <c r="HY25" i="3" s="1"/>
  <c r="HV25" i="3"/>
  <c r="HW25" i="3" s="1"/>
  <c r="HR25" i="3"/>
  <c r="HS25" i="3" s="1"/>
  <c r="HP25" i="3"/>
  <c r="HQ25" i="3" s="1"/>
  <c r="HN25" i="3"/>
  <c r="HO25" i="3" s="1"/>
  <c r="HL25" i="3"/>
  <c r="HM25" i="3" s="1"/>
  <c r="HJ25" i="3"/>
  <c r="HK25" i="3" s="1"/>
  <c r="HH25" i="3"/>
  <c r="HI25" i="3" s="1"/>
  <c r="HF25" i="3"/>
  <c r="HG25" i="3" s="1"/>
  <c r="HD25" i="3"/>
  <c r="HE25" i="3" s="1"/>
  <c r="HB25" i="3"/>
  <c r="HC25" i="3" s="1"/>
  <c r="HA25" i="3"/>
  <c r="GX25" i="3"/>
  <c r="GY25" i="3" s="1"/>
  <c r="GV25" i="3"/>
  <c r="GW25" i="3" s="1"/>
  <c r="GR25" i="3"/>
  <c r="GS25" i="3" s="1"/>
  <c r="GP25" i="3"/>
  <c r="GQ25" i="3" s="1"/>
  <c r="GL25" i="3"/>
  <c r="GM25" i="3" s="1"/>
  <c r="GJ25" i="3"/>
  <c r="GK25" i="3" s="1"/>
  <c r="GH25" i="3"/>
  <c r="GI25" i="3" s="1"/>
  <c r="GF25" i="3"/>
  <c r="GG25" i="3" s="1"/>
  <c r="GD25" i="3"/>
  <c r="GE25" i="3" s="1"/>
  <c r="GB25" i="3"/>
  <c r="GC25" i="3" s="1"/>
  <c r="FZ25" i="3"/>
  <c r="GA25" i="3" s="1"/>
  <c r="FX25" i="3"/>
  <c r="FY25" i="3" s="1"/>
  <c r="FV25" i="3"/>
  <c r="FW25" i="3" s="1"/>
  <c r="FT25" i="3"/>
  <c r="FU25" i="3" s="1"/>
  <c r="FR25" i="3"/>
  <c r="FS25" i="3" s="1"/>
  <c r="FP25" i="3"/>
  <c r="FQ25" i="3" s="1"/>
  <c r="FN25" i="3"/>
  <c r="FO25" i="3" s="1"/>
  <c r="FL25" i="3"/>
  <c r="FM25" i="3" s="1"/>
  <c r="FJ25" i="3"/>
  <c r="FK25" i="3" s="1"/>
  <c r="FI25" i="3"/>
  <c r="FD25" i="3"/>
  <c r="FE25" i="3" s="1"/>
  <c r="IF24" i="3"/>
  <c r="IG24" i="3" s="1"/>
  <c r="ID24" i="3"/>
  <c r="IE24" i="3" s="1"/>
  <c r="IB24" i="3"/>
  <c r="IC24" i="3" s="1"/>
  <c r="HZ24" i="3"/>
  <c r="IA24" i="3" s="1"/>
  <c r="HX24" i="3"/>
  <c r="HY24" i="3" s="1"/>
  <c r="HV24" i="3"/>
  <c r="HW24" i="3" s="1"/>
  <c r="HR24" i="3"/>
  <c r="HS24" i="3" s="1"/>
  <c r="HP24" i="3"/>
  <c r="HQ24" i="3" s="1"/>
  <c r="HN24" i="3"/>
  <c r="HO24" i="3" s="1"/>
  <c r="HL24" i="3"/>
  <c r="HM24" i="3" s="1"/>
  <c r="HJ24" i="3"/>
  <c r="HK24" i="3" s="1"/>
  <c r="HH24" i="3"/>
  <c r="HI24" i="3" s="1"/>
  <c r="HF24" i="3"/>
  <c r="HG24" i="3" s="1"/>
  <c r="HD24" i="3"/>
  <c r="HE24" i="3" s="1"/>
  <c r="HB24" i="3"/>
  <c r="HC24" i="3" s="1"/>
  <c r="HA24" i="3"/>
  <c r="GX24" i="3"/>
  <c r="GY24" i="3" s="1"/>
  <c r="GV24" i="3"/>
  <c r="GW24" i="3" s="1"/>
  <c r="GR24" i="3"/>
  <c r="GS24" i="3" s="1"/>
  <c r="GP24" i="3"/>
  <c r="GQ24" i="3" s="1"/>
  <c r="GL24" i="3"/>
  <c r="GM24" i="3" s="1"/>
  <c r="GJ24" i="3"/>
  <c r="GK24" i="3" s="1"/>
  <c r="GH24" i="3"/>
  <c r="GI24" i="3" s="1"/>
  <c r="GF24" i="3"/>
  <c r="GG24" i="3" s="1"/>
  <c r="GD24" i="3"/>
  <c r="GE24" i="3" s="1"/>
  <c r="GB24" i="3"/>
  <c r="GC24" i="3" s="1"/>
  <c r="FZ24" i="3"/>
  <c r="GA24" i="3" s="1"/>
  <c r="FX24" i="3"/>
  <c r="FY24" i="3" s="1"/>
  <c r="FV24" i="3"/>
  <c r="FW24" i="3" s="1"/>
  <c r="FT24" i="3"/>
  <c r="FU24" i="3" s="1"/>
  <c r="FR24" i="3"/>
  <c r="FS24" i="3" s="1"/>
  <c r="FP24" i="3"/>
  <c r="FQ24" i="3" s="1"/>
  <c r="FN24" i="3"/>
  <c r="FO24" i="3" s="1"/>
  <c r="FL24" i="3"/>
  <c r="FM24" i="3" s="1"/>
  <c r="FJ24" i="3"/>
  <c r="FK24" i="3" s="1"/>
  <c r="FI24" i="3"/>
  <c r="FD24" i="3"/>
  <c r="FE24" i="3" s="1"/>
  <c r="IF23" i="3"/>
  <c r="IG23" i="3" s="1"/>
  <c r="ID23" i="3"/>
  <c r="IE23" i="3" s="1"/>
  <c r="IB23" i="3"/>
  <c r="IC23" i="3" s="1"/>
  <c r="HZ23" i="3"/>
  <c r="IA23" i="3" s="1"/>
  <c r="HX23" i="3"/>
  <c r="HY23" i="3" s="1"/>
  <c r="HV23" i="3"/>
  <c r="HW23" i="3" s="1"/>
  <c r="HR23" i="3"/>
  <c r="HS23" i="3" s="1"/>
  <c r="HP23" i="3"/>
  <c r="HQ23" i="3" s="1"/>
  <c r="HN23" i="3"/>
  <c r="HO23" i="3" s="1"/>
  <c r="HL23" i="3"/>
  <c r="HM23" i="3" s="1"/>
  <c r="HJ23" i="3"/>
  <c r="HK23" i="3" s="1"/>
  <c r="HH23" i="3"/>
  <c r="HI23" i="3" s="1"/>
  <c r="HF23" i="3"/>
  <c r="HG23" i="3" s="1"/>
  <c r="HD23" i="3"/>
  <c r="HE23" i="3" s="1"/>
  <c r="HB23" i="3"/>
  <c r="HC23" i="3" s="1"/>
  <c r="HA23" i="3"/>
  <c r="GX23" i="3"/>
  <c r="GY23" i="3" s="1"/>
  <c r="GV23" i="3"/>
  <c r="GW23" i="3" s="1"/>
  <c r="GR23" i="3"/>
  <c r="GS23" i="3" s="1"/>
  <c r="GP23" i="3"/>
  <c r="GQ23" i="3" s="1"/>
  <c r="GL23" i="3"/>
  <c r="GM23" i="3" s="1"/>
  <c r="GJ23" i="3"/>
  <c r="GK23" i="3" s="1"/>
  <c r="GH23" i="3"/>
  <c r="GI23" i="3" s="1"/>
  <c r="GF23" i="3"/>
  <c r="GG23" i="3" s="1"/>
  <c r="GD23" i="3"/>
  <c r="GE23" i="3" s="1"/>
  <c r="GB23" i="3"/>
  <c r="GC23" i="3" s="1"/>
  <c r="FZ23" i="3"/>
  <c r="GA23" i="3" s="1"/>
  <c r="FX23" i="3"/>
  <c r="FY23" i="3" s="1"/>
  <c r="FV23" i="3"/>
  <c r="FW23" i="3" s="1"/>
  <c r="FT23" i="3"/>
  <c r="FU23" i="3" s="1"/>
  <c r="FR23" i="3"/>
  <c r="FS23" i="3" s="1"/>
  <c r="FP23" i="3"/>
  <c r="FQ23" i="3" s="1"/>
  <c r="FN23" i="3"/>
  <c r="FO23" i="3" s="1"/>
  <c r="FL23" i="3"/>
  <c r="FM23" i="3" s="1"/>
  <c r="FJ23" i="3"/>
  <c r="FK23" i="3" s="1"/>
  <c r="FI23" i="3"/>
  <c r="FD23" i="3"/>
  <c r="FE23" i="3" s="1"/>
  <c r="IF22" i="3"/>
  <c r="IG22" i="3" s="1"/>
  <c r="ID22" i="3"/>
  <c r="IE22" i="3" s="1"/>
  <c r="IB22" i="3"/>
  <c r="IC22" i="3" s="1"/>
  <c r="HZ22" i="3"/>
  <c r="IA22" i="3" s="1"/>
  <c r="HX22" i="3"/>
  <c r="HY22" i="3" s="1"/>
  <c r="HV22" i="3"/>
  <c r="HW22" i="3" s="1"/>
  <c r="HR22" i="3"/>
  <c r="HS22" i="3" s="1"/>
  <c r="HP22" i="3"/>
  <c r="HQ22" i="3" s="1"/>
  <c r="HN22" i="3"/>
  <c r="HO22" i="3" s="1"/>
  <c r="HL22" i="3"/>
  <c r="HM22" i="3" s="1"/>
  <c r="HJ22" i="3"/>
  <c r="HK22" i="3" s="1"/>
  <c r="HH22" i="3"/>
  <c r="HI22" i="3" s="1"/>
  <c r="HF22" i="3"/>
  <c r="HG22" i="3" s="1"/>
  <c r="HD22" i="3"/>
  <c r="HE22" i="3" s="1"/>
  <c r="HB22" i="3"/>
  <c r="HC22" i="3" s="1"/>
  <c r="HA22" i="3"/>
  <c r="GX22" i="3"/>
  <c r="GY22" i="3" s="1"/>
  <c r="GV22" i="3"/>
  <c r="GW22" i="3" s="1"/>
  <c r="GR22" i="3"/>
  <c r="GS22" i="3" s="1"/>
  <c r="GP22" i="3"/>
  <c r="GQ22" i="3" s="1"/>
  <c r="GL22" i="3"/>
  <c r="GM22" i="3" s="1"/>
  <c r="GJ22" i="3"/>
  <c r="GK22" i="3" s="1"/>
  <c r="GH22" i="3"/>
  <c r="GI22" i="3" s="1"/>
  <c r="GF22" i="3"/>
  <c r="GG22" i="3" s="1"/>
  <c r="GD22" i="3"/>
  <c r="GE22" i="3" s="1"/>
  <c r="GB22" i="3"/>
  <c r="GC22" i="3" s="1"/>
  <c r="FZ22" i="3"/>
  <c r="GA22" i="3" s="1"/>
  <c r="FX22" i="3"/>
  <c r="FY22" i="3" s="1"/>
  <c r="FV22" i="3"/>
  <c r="FW22" i="3" s="1"/>
  <c r="FT22" i="3"/>
  <c r="FU22" i="3" s="1"/>
  <c r="FR22" i="3"/>
  <c r="FS22" i="3" s="1"/>
  <c r="FP22" i="3"/>
  <c r="FQ22" i="3" s="1"/>
  <c r="FN22" i="3"/>
  <c r="FO22" i="3" s="1"/>
  <c r="FL22" i="3"/>
  <c r="FM22" i="3" s="1"/>
  <c r="FJ22" i="3"/>
  <c r="FK22" i="3" s="1"/>
  <c r="FI22" i="3"/>
  <c r="FD22" i="3"/>
  <c r="FE22" i="3" s="1"/>
  <c r="IF21" i="3"/>
  <c r="IG21" i="3" s="1"/>
  <c r="ID21" i="3"/>
  <c r="IE21" i="3" s="1"/>
  <c r="IB21" i="3"/>
  <c r="IC21" i="3" s="1"/>
  <c r="HZ21" i="3"/>
  <c r="IA21" i="3" s="1"/>
  <c r="HX21" i="3"/>
  <c r="HY21" i="3" s="1"/>
  <c r="HV21" i="3"/>
  <c r="HW21" i="3" s="1"/>
  <c r="HR21" i="3"/>
  <c r="HS21" i="3" s="1"/>
  <c r="HP21" i="3"/>
  <c r="HQ21" i="3" s="1"/>
  <c r="HN21" i="3"/>
  <c r="HO21" i="3" s="1"/>
  <c r="HL21" i="3"/>
  <c r="HM21" i="3" s="1"/>
  <c r="HJ21" i="3"/>
  <c r="HK21" i="3" s="1"/>
  <c r="HH21" i="3"/>
  <c r="HI21" i="3" s="1"/>
  <c r="HF21" i="3"/>
  <c r="HG21" i="3" s="1"/>
  <c r="HD21" i="3"/>
  <c r="HE21" i="3" s="1"/>
  <c r="HB21" i="3"/>
  <c r="HC21" i="3" s="1"/>
  <c r="HA21" i="3"/>
  <c r="GX21" i="3"/>
  <c r="GY21" i="3" s="1"/>
  <c r="GV21" i="3"/>
  <c r="GW21" i="3" s="1"/>
  <c r="GR21" i="3"/>
  <c r="GS21" i="3" s="1"/>
  <c r="GP21" i="3"/>
  <c r="GQ21" i="3" s="1"/>
  <c r="GL21" i="3"/>
  <c r="GM21" i="3" s="1"/>
  <c r="GJ21" i="3"/>
  <c r="GK21" i="3" s="1"/>
  <c r="GH21" i="3"/>
  <c r="GI21" i="3" s="1"/>
  <c r="GF21" i="3"/>
  <c r="GG21" i="3" s="1"/>
  <c r="GD21" i="3"/>
  <c r="GE21" i="3" s="1"/>
  <c r="GB21" i="3"/>
  <c r="GC21" i="3" s="1"/>
  <c r="FZ21" i="3"/>
  <c r="GA21" i="3" s="1"/>
  <c r="FX21" i="3"/>
  <c r="FY21" i="3" s="1"/>
  <c r="FV21" i="3"/>
  <c r="FW21" i="3" s="1"/>
  <c r="FT21" i="3"/>
  <c r="FU21" i="3" s="1"/>
  <c r="FR21" i="3"/>
  <c r="FS21" i="3" s="1"/>
  <c r="FP21" i="3"/>
  <c r="FQ21" i="3" s="1"/>
  <c r="FN21" i="3"/>
  <c r="FO21" i="3" s="1"/>
  <c r="FL21" i="3"/>
  <c r="FM21" i="3" s="1"/>
  <c r="FJ21" i="3"/>
  <c r="FK21" i="3" s="1"/>
  <c r="FI21" i="3"/>
  <c r="FD21" i="3"/>
  <c r="FE21" i="3" s="1"/>
  <c r="IF20" i="3"/>
  <c r="IG20" i="3" s="1"/>
  <c r="ID20" i="3"/>
  <c r="IE20" i="3" s="1"/>
  <c r="IB20" i="3"/>
  <c r="IC20" i="3" s="1"/>
  <c r="HZ20" i="3"/>
  <c r="IA20" i="3" s="1"/>
  <c r="HX20" i="3"/>
  <c r="HY20" i="3" s="1"/>
  <c r="HV20" i="3"/>
  <c r="HW20" i="3" s="1"/>
  <c r="HR20" i="3"/>
  <c r="HS20" i="3" s="1"/>
  <c r="HP20" i="3"/>
  <c r="HQ20" i="3" s="1"/>
  <c r="HN20" i="3"/>
  <c r="HO20" i="3" s="1"/>
  <c r="HL20" i="3"/>
  <c r="HM20" i="3" s="1"/>
  <c r="HJ20" i="3"/>
  <c r="HK20" i="3" s="1"/>
  <c r="HH20" i="3"/>
  <c r="HI20" i="3" s="1"/>
  <c r="HF20" i="3"/>
  <c r="HG20" i="3" s="1"/>
  <c r="HD20" i="3"/>
  <c r="HE20" i="3" s="1"/>
  <c r="HB20" i="3"/>
  <c r="HC20" i="3" s="1"/>
  <c r="HA20" i="3"/>
  <c r="GX20" i="3"/>
  <c r="GY20" i="3" s="1"/>
  <c r="GV20" i="3"/>
  <c r="GW20" i="3" s="1"/>
  <c r="GR20" i="3"/>
  <c r="GS20" i="3" s="1"/>
  <c r="GP20" i="3"/>
  <c r="GQ20" i="3" s="1"/>
  <c r="GL20" i="3"/>
  <c r="GM20" i="3" s="1"/>
  <c r="GJ20" i="3"/>
  <c r="GK20" i="3" s="1"/>
  <c r="GH20" i="3"/>
  <c r="GI20" i="3" s="1"/>
  <c r="GF20" i="3"/>
  <c r="GG20" i="3" s="1"/>
  <c r="GD20" i="3"/>
  <c r="GE20" i="3" s="1"/>
  <c r="GB20" i="3"/>
  <c r="GC20" i="3" s="1"/>
  <c r="FZ20" i="3"/>
  <c r="GA20" i="3" s="1"/>
  <c r="FX20" i="3"/>
  <c r="FY20" i="3" s="1"/>
  <c r="FV20" i="3"/>
  <c r="FW20" i="3" s="1"/>
  <c r="FT20" i="3"/>
  <c r="FU20" i="3" s="1"/>
  <c r="FR20" i="3"/>
  <c r="FS20" i="3" s="1"/>
  <c r="FP20" i="3"/>
  <c r="FQ20" i="3" s="1"/>
  <c r="FN20" i="3"/>
  <c r="FO20" i="3" s="1"/>
  <c r="FL20" i="3"/>
  <c r="FM20" i="3" s="1"/>
  <c r="FJ20" i="3"/>
  <c r="FK20" i="3" s="1"/>
  <c r="FI20" i="3"/>
  <c r="FD20" i="3"/>
  <c r="FE20" i="3" s="1"/>
  <c r="IF19" i="3"/>
  <c r="IG19" i="3" s="1"/>
  <c r="ID19" i="3"/>
  <c r="IE19" i="3" s="1"/>
  <c r="IB19" i="3"/>
  <c r="IC19" i="3" s="1"/>
  <c r="HZ19" i="3"/>
  <c r="IA19" i="3" s="1"/>
  <c r="HX19" i="3"/>
  <c r="HY19" i="3" s="1"/>
  <c r="HV19" i="3"/>
  <c r="HW19" i="3" s="1"/>
  <c r="HR19" i="3"/>
  <c r="HS19" i="3" s="1"/>
  <c r="HP19" i="3"/>
  <c r="HQ19" i="3" s="1"/>
  <c r="HN19" i="3"/>
  <c r="HO19" i="3" s="1"/>
  <c r="HL19" i="3"/>
  <c r="HM19" i="3" s="1"/>
  <c r="HJ19" i="3"/>
  <c r="HK19" i="3" s="1"/>
  <c r="HH19" i="3"/>
  <c r="HI19" i="3" s="1"/>
  <c r="HF19" i="3"/>
  <c r="HG19" i="3" s="1"/>
  <c r="HD19" i="3"/>
  <c r="HE19" i="3" s="1"/>
  <c r="HB19" i="3"/>
  <c r="HC19" i="3" s="1"/>
  <c r="HA19" i="3"/>
  <c r="GX19" i="3"/>
  <c r="GY19" i="3" s="1"/>
  <c r="GV19" i="3"/>
  <c r="GW19" i="3" s="1"/>
  <c r="GR19" i="3"/>
  <c r="GS19" i="3" s="1"/>
  <c r="GP19" i="3"/>
  <c r="GQ19" i="3" s="1"/>
  <c r="GL19" i="3"/>
  <c r="GM19" i="3" s="1"/>
  <c r="GJ19" i="3"/>
  <c r="GK19" i="3" s="1"/>
  <c r="GH19" i="3"/>
  <c r="GI19" i="3" s="1"/>
  <c r="GF19" i="3"/>
  <c r="GG19" i="3" s="1"/>
  <c r="GD19" i="3"/>
  <c r="GE19" i="3" s="1"/>
  <c r="GB19" i="3"/>
  <c r="GC19" i="3" s="1"/>
  <c r="FZ19" i="3"/>
  <c r="GA19" i="3" s="1"/>
  <c r="FX19" i="3"/>
  <c r="FY19" i="3" s="1"/>
  <c r="FV19" i="3"/>
  <c r="FW19" i="3" s="1"/>
  <c r="FT19" i="3"/>
  <c r="FU19" i="3" s="1"/>
  <c r="FR19" i="3"/>
  <c r="FS19" i="3" s="1"/>
  <c r="FP19" i="3"/>
  <c r="FQ19" i="3" s="1"/>
  <c r="FN19" i="3"/>
  <c r="FO19" i="3" s="1"/>
  <c r="FL19" i="3"/>
  <c r="FM19" i="3" s="1"/>
  <c r="FJ19" i="3"/>
  <c r="FK19" i="3" s="1"/>
  <c r="FI19" i="3"/>
  <c r="FD19" i="3"/>
  <c r="FE19" i="3" s="1"/>
  <c r="IF18" i="3"/>
  <c r="IG18" i="3" s="1"/>
  <c r="ID18" i="3"/>
  <c r="IE18" i="3" s="1"/>
  <c r="IB18" i="3"/>
  <c r="IC18" i="3" s="1"/>
  <c r="HZ18" i="3"/>
  <c r="IA18" i="3" s="1"/>
  <c r="HX18" i="3"/>
  <c r="HY18" i="3" s="1"/>
  <c r="HV18" i="3"/>
  <c r="HW18" i="3" s="1"/>
  <c r="HR18" i="3"/>
  <c r="HS18" i="3" s="1"/>
  <c r="HP18" i="3"/>
  <c r="HQ18" i="3" s="1"/>
  <c r="HN18" i="3"/>
  <c r="HO18" i="3" s="1"/>
  <c r="HL18" i="3"/>
  <c r="HM18" i="3" s="1"/>
  <c r="HJ18" i="3"/>
  <c r="HK18" i="3" s="1"/>
  <c r="HH18" i="3"/>
  <c r="HI18" i="3" s="1"/>
  <c r="HF18" i="3"/>
  <c r="HG18" i="3" s="1"/>
  <c r="HD18" i="3"/>
  <c r="HE18" i="3" s="1"/>
  <c r="HB18" i="3"/>
  <c r="HC18" i="3" s="1"/>
  <c r="HA18" i="3"/>
  <c r="GX18" i="3"/>
  <c r="GY18" i="3" s="1"/>
  <c r="GV18" i="3"/>
  <c r="GW18" i="3" s="1"/>
  <c r="GR18" i="3"/>
  <c r="GS18" i="3" s="1"/>
  <c r="GP18" i="3"/>
  <c r="GQ18" i="3" s="1"/>
  <c r="GL18" i="3"/>
  <c r="GM18" i="3" s="1"/>
  <c r="GJ18" i="3"/>
  <c r="GK18" i="3" s="1"/>
  <c r="GH18" i="3"/>
  <c r="GI18" i="3" s="1"/>
  <c r="GF18" i="3"/>
  <c r="GG18" i="3" s="1"/>
  <c r="GD18" i="3"/>
  <c r="GE18" i="3" s="1"/>
  <c r="GB18" i="3"/>
  <c r="GC18" i="3" s="1"/>
  <c r="FZ18" i="3"/>
  <c r="GA18" i="3" s="1"/>
  <c r="FX18" i="3"/>
  <c r="FY18" i="3" s="1"/>
  <c r="FV18" i="3"/>
  <c r="FW18" i="3" s="1"/>
  <c r="FT18" i="3"/>
  <c r="FU18" i="3" s="1"/>
  <c r="FR18" i="3"/>
  <c r="FS18" i="3" s="1"/>
  <c r="FP18" i="3"/>
  <c r="FQ18" i="3" s="1"/>
  <c r="FN18" i="3"/>
  <c r="FO18" i="3" s="1"/>
  <c r="FL18" i="3"/>
  <c r="FM18" i="3" s="1"/>
  <c r="FJ18" i="3"/>
  <c r="FK18" i="3" s="1"/>
  <c r="FI18" i="3"/>
  <c r="FD18" i="3"/>
  <c r="FE18" i="3" s="1"/>
  <c r="IF17" i="3"/>
  <c r="IG17" i="3" s="1"/>
  <c r="ID17" i="3"/>
  <c r="IE17" i="3" s="1"/>
  <c r="IB17" i="3"/>
  <c r="IC17" i="3" s="1"/>
  <c r="HZ17" i="3"/>
  <c r="IA17" i="3" s="1"/>
  <c r="HX17" i="3"/>
  <c r="HY17" i="3" s="1"/>
  <c r="HV17" i="3"/>
  <c r="HW17" i="3" s="1"/>
  <c r="HR17" i="3"/>
  <c r="HS17" i="3" s="1"/>
  <c r="HP17" i="3"/>
  <c r="HQ17" i="3" s="1"/>
  <c r="HN17" i="3"/>
  <c r="HO17" i="3" s="1"/>
  <c r="HL17" i="3"/>
  <c r="HM17" i="3" s="1"/>
  <c r="HJ17" i="3"/>
  <c r="HK17" i="3" s="1"/>
  <c r="HH17" i="3"/>
  <c r="HI17" i="3" s="1"/>
  <c r="HF17" i="3"/>
  <c r="HG17" i="3" s="1"/>
  <c r="HD17" i="3"/>
  <c r="HE17" i="3" s="1"/>
  <c r="HB17" i="3"/>
  <c r="HC17" i="3" s="1"/>
  <c r="HA17" i="3"/>
  <c r="GX17" i="3"/>
  <c r="GY17" i="3" s="1"/>
  <c r="GV17" i="3"/>
  <c r="GW17" i="3" s="1"/>
  <c r="GR17" i="3"/>
  <c r="GS17" i="3" s="1"/>
  <c r="GP17" i="3"/>
  <c r="GQ17" i="3" s="1"/>
  <c r="GL17" i="3"/>
  <c r="GM17" i="3" s="1"/>
  <c r="GJ17" i="3"/>
  <c r="GK17" i="3" s="1"/>
  <c r="GH17" i="3"/>
  <c r="GI17" i="3" s="1"/>
  <c r="GF17" i="3"/>
  <c r="GG17" i="3" s="1"/>
  <c r="GD17" i="3"/>
  <c r="GE17" i="3" s="1"/>
  <c r="GB17" i="3"/>
  <c r="GC17" i="3" s="1"/>
  <c r="FZ17" i="3"/>
  <c r="GA17" i="3" s="1"/>
  <c r="FX17" i="3"/>
  <c r="FY17" i="3" s="1"/>
  <c r="FV17" i="3"/>
  <c r="FW17" i="3" s="1"/>
  <c r="FT17" i="3"/>
  <c r="FU17" i="3" s="1"/>
  <c r="FR17" i="3"/>
  <c r="FS17" i="3" s="1"/>
  <c r="FP17" i="3"/>
  <c r="FQ17" i="3" s="1"/>
  <c r="FN17" i="3"/>
  <c r="FO17" i="3" s="1"/>
  <c r="FL17" i="3"/>
  <c r="FM17" i="3" s="1"/>
  <c r="FJ17" i="3"/>
  <c r="FK17" i="3" s="1"/>
  <c r="FI17" i="3"/>
  <c r="FD17" i="3"/>
  <c r="FE17" i="3" s="1"/>
  <c r="IF16" i="3"/>
  <c r="IG16" i="3" s="1"/>
  <c r="ID16" i="3"/>
  <c r="IE16" i="3" s="1"/>
  <c r="IB16" i="3"/>
  <c r="IC16" i="3" s="1"/>
  <c r="HZ16" i="3"/>
  <c r="IA16" i="3" s="1"/>
  <c r="HX16" i="3"/>
  <c r="HY16" i="3" s="1"/>
  <c r="HV16" i="3"/>
  <c r="HW16" i="3" s="1"/>
  <c r="HR16" i="3"/>
  <c r="HS16" i="3" s="1"/>
  <c r="HP16" i="3"/>
  <c r="HQ16" i="3" s="1"/>
  <c r="HN16" i="3"/>
  <c r="HO16" i="3" s="1"/>
  <c r="HL16" i="3"/>
  <c r="HM16" i="3" s="1"/>
  <c r="HJ16" i="3"/>
  <c r="HK16" i="3" s="1"/>
  <c r="HH16" i="3"/>
  <c r="HI16" i="3" s="1"/>
  <c r="HF16" i="3"/>
  <c r="HG16" i="3" s="1"/>
  <c r="HD16" i="3"/>
  <c r="HE16" i="3" s="1"/>
  <c r="HB16" i="3"/>
  <c r="HC16" i="3" s="1"/>
  <c r="HA16" i="3"/>
  <c r="GX16" i="3"/>
  <c r="GY16" i="3" s="1"/>
  <c r="GV16" i="3"/>
  <c r="GW16" i="3" s="1"/>
  <c r="GR16" i="3"/>
  <c r="GS16" i="3" s="1"/>
  <c r="GP16" i="3"/>
  <c r="GQ16" i="3" s="1"/>
  <c r="GL16" i="3"/>
  <c r="GM16" i="3" s="1"/>
  <c r="GJ16" i="3"/>
  <c r="GK16" i="3" s="1"/>
  <c r="GH16" i="3"/>
  <c r="GI16" i="3" s="1"/>
  <c r="GF16" i="3"/>
  <c r="GG16" i="3" s="1"/>
  <c r="GD16" i="3"/>
  <c r="GE16" i="3" s="1"/>
  <c r="GB16" i="3"/>
  <c r="GC16" i="3" s="1"/>
  <c r="FZ16" i="3"/>
  <c r="GA16" i="3" s="1"/>
  <c r="FX16" i="3"/>
  <c r="FY16" i="3" s="1"/>
  <c r="FV16" i="3"/>
  <c r="FW16" i="3" s="1"/>
  <c r="FT16" i="3"/>
  <c r="FU16" i="3" s="1"/>
  <c r="FR16" i="3"/>
  <c r="FS16" i="3" s="1"/>
  <c r="FP16" i="3"/>
  <c r="FQ16" i="3" s="1"/>
  <c r="FN16" i="3"/>
  <c r="FO16" i="3" s="1"/>
  <c r="FL16" i="3"/>
  <c r="FM16" i="3" s="1"/>
  <c r="FJ16" i="3"/>
  <c r="FK16" i="3" s="1"/>
  <c r="FI16" i="3"/>
  <c r="FD16" i="3"/>
  <c r="FE16" i="3" s="1"/>
  <c r="IF15" i="3"/>
  <c r="IG15" i="3" s="1"/>
  <c r="ID15" i="3"/>
  <c r="IE15" i="3" s="1"/>
  <c r="IB15" i="3"/>
  <c r="IC15" i="3" s="1"/>
  <c r="HZ15" i="3"/>
  <c r="IA15" i="3" s="1"/>
  <c r="HX15" i="3"/>
  <c r="HY15" i="3" s="1"/>
  <c r="HV15" i="3"/>
  <c r="HW15" i="3" s="1"/>
  <c r="HR15" i="3"/>
  <c r="HS15" i="3" s="1"/>
  <c r="HP15" i="3"/>
  <c r="HQ15" i="3" s="1"/>
  <c r="HN15" i="3"/>
  <c r="HO15" i="3" s="1"/>
  <c r="HL15" i="3"/>
  <c r="HM15" i="3" s="1"/>
  <c r="HJ15" i="3"/>
  <c r="HK15" i="3" s="1"/>
  <c r="HH15" i="3"/>
  <c r="HI15" i="3" s="1"/>
  <c r="HF15" i="3"/>
  <c r="HG15" i="3" s="1"/>
  <c r="HD15" i="3"/>
  <c r="HE15" i="3" s="1"/>
  <c r="HB15" i="3"/>
  <c r="HC15" i="3" s="1"/>
  <c r="HA15" i="3"/>
  <c r="GX15" i="3"/>
  <c r="GY15" i="3" s="1"/>
  <c r="GV15" i="3"/>
  <c r="GW15" i="3" s="1"/>
  <c r="GR15" i="3"/>
  <c r="GS15" i="3" s="1"/>
  <c r="GP15" i="3"/>
  <c r="GQ15" i="3" s="1"/>
  <c r="GL15" i="3"/>
  <c r="GM15" i="3" s="1"/>
  <c r="GJ15" i="3"/>
  <c r="GK15" i="3" s="1"/>
  <c r="GH15" i="3"/>
  <c r="GI15" i="3" s="1"/>
  <c r="GF15" i="3"/>
  <c r="GG15" i="3" s="1"/>
  <c r="GD15" i="3"/>
  <c r="GE15" i="3" s="1"/>
  <c r="GB15" i="3"/>
  <c r="GC15" i="3" s="1"/>
  <c r="FZ15" i="3"/>
  <c r="GA15" i="3" s="1"/>
  <c r="FX15" i="3"/>
  <c r="FY15" i="3" s="1"/>
  <c r="FV15" i="3"/>
  <c r="FW15" i="3" s="1"/>
  <c r="FT15" i="3"/>
  <c r="FU15" i="3" s="1"/>
  <c r="FR15" i="3"/>
  <c r="FS15" i="3" s="1"/>
  <c r="FP15" i="3"/>
  <c r="FQ15" i="3" s="1"/>
  <c r="FN15" i="3"/>
  <c r="FO15" i="3" s="1"/>
  <c r="FL15" i="3"/>
  <c r="FM15" i="3" s="1"/>
  <c r="FJ15" i="3"/>
  <c r="FK15" i="3" s="1"/>
  <c r="FI15" i="3"/>
  <c r="FD15" i="3"/>
  <c r="FE15" i="3" s="1"/>
  <c r="IF14" i="3"/>
  <c r="IG14" i="3" s="1"/>
  <c r="ID14" i="3"/>
  <c r="IE14" i="3" s="1"/>
  <c r="IB14" i="3"/>
  <c r="IC14" i="3" s="1"/>
  <c r="HZ14" i="3"/>
  <c r="IA14" i="3" s="1"/>
  <c r="HX14" i="3"/>
  <c r="HY14" i="3" s="1"/>
  <c r="HV14" i="3"/>
  <c r="HW14" i="3" s="1"/>
  <c r="HR14" i="3"/>
  <c r="HS14" i="3" s="1"/>
  <c r="HP14" i="3"/>
  <c r="HQ14" i="3" s="1"/>
  <c r="HN14" i="3"/>
  <c r="HO14" i="3" s="1"/>
  <c r="HL14" i="3"/>
  <c r="HM14" i="3" s="1"/>
  <c r="HJ14" i="3"/>
  <c r="HK14" i="3" s="1"/>
  <c r="HH14" i="3"/>
  <c r="HI14" i="3" s="1"/>
  <c r="HF14" i="3"/>
  <c r="HG14" i="3" s="1"/>
  <c r="HD14" i="3"/>
  <c r="HE14" i="3" s="1"/>
  <c r="HB14" i="3"/>
  <c r="HC14" i="3" s="1"/>
  <c r="HA14" i="3"/>
  <c r="GX14" i="3"/>
  <c r="GY14" i="3" s="1"/>
  <c r="GV14" i="3"/>
  <c r="GW14" i="3" s="1"/>
  <c r="GR14" i="3"/>
  <c r="GS14" i="3" s="1"/>
  <c r="GP14" i="3"/>
  <c r="GQ14" i="3" s="1"/>
  <c r="GL14" i="3"/>
  <c r="GM14" i="3" s="1"/>
  <c r="GJ14" i="3"/>
  <c r="GK14" i="3" s="1"/>
  <c r="GH14" i="3"/>
  <c r="GI14" i="3" s="1"/>
  <c r="GF14" i="3"/>
  <c r="GG14" i="3" s="1"/>
  <c r="GD14" i="3"/>
  <c r="GE14" i="3" s="1"/>
  <c r="GB14" i="3"/>
  <c r="GC14" i="3" s="1"/>
  <c r="FZ14" i="3"/>
  <c r="GA14" i="3" s="1"/>
  <c r="FX14" i="3"/>
  <c r="FY14" i="3" s="1"/>
  <c r="FV14" i="3"/>
  <c r="FW14" i="3" s="1"/>
  <c r="FT14" i="3"/>
  <c r="FU14" i="3" s="1"/>
  <c r="FR14" i="3"/>
  <c r="FS14" i="3" s="1"/>
  <c r="FP14" i="3"/>
  <c r="FQ14" i="3" s="1"/>
  <c r="FN14" i="3"/>
  <c r="FO14" i="3" s="1"/>
  <c r="FL14" i="3"/>
  <c r="FM14" i="3" s="1"/>
  <c r="FJ14" i="3"/>
  <c r="FK14" i="3" s="1"/>
  <c r="FI14" i="3"/>
  <c r="FD14" i="3"/>
  <c r="FE14" i="3" s="1"/>
  <c r="IF13" i="3"/>
  <c r="IG13" i="3" s="1"/>
  <c r="ID13" i="3"/>
  <c r="IE13" i="3" s="1"/>
  <c r="IB13" i="3"/>
  <c r="IC13" i="3" s="1"/>
  <c r="HZ13" i="3"/>
  <c r="IA13" i="3" s="1"/>
  <c r="HX13" i="3"/>
  <c r="HY13" i="3" s="1"/>
  <c r="HV13" i="3"/>
  <c r="HW13" i="3" s="1"/>
  <c r="HR13" i="3"/>
  <c r="HS13" i="3" s="1"/>
  <c r="HP13" i="3"/>
  <c r="HQ13" i="3" s="1"/>
  <c r="HN13" i="3"/>
  <c r="HO13" i="3" s="1"/>
  <c r="HL13" i="3"/>
  <c r="HM13" i="3" s="1"/>
  <c r="HJ13" i="3"/>
  <c r="HK13" i="3" s="1"/>
  <c r="HH13" i="3"/>
  <c r="HI13" i="3" s="1"/>
  <c r="HF13" i="3"/>
  <c r="HG13" i="3" s="1"/>
  <c r="HD13" i="3"/>
  <c r="HE13" i="3" s="1"/>
  <c r="HB13" i="3"/>
  <c r="HC13" i="3" s="1"/>
  <c r="HA13" i="3"/>
  <c r="GX13" i="3"/>
  <c r="GY13" i="3" s="1"/>
  <c r="GV13" i="3"/>
  <c r="GW13" i="3" s="1"/>
  <c r="GR13" i="3"/>
  <c r="GS13" i="3" s="1"/>
  <c r="GP13" i="3"/>
  <c r="GQ13" i="3" s="1"/>
  <c r="GL13" i="3"/>
  <c r="GM13" i="3" s="1"/>
  <c r="GJ13" i="3"/>
  <c r="GK13" i="3" s="1"/>
  <c r="GH13" i="3"/>
  <c r="GI13" i="3" s="1"/>
  <c r="GF13" i="3"/>
  <c r="GG13" i="3" s="1"/>
  <c r="GD13" i="3"/>
  <c r="GE13" i="3" s="1"/>
  <c r="GB13" i="3"/>
  <c r="GC13" i="3" s="1"/>
  <c r="FZ13" i="3"/>
  <c r="GA13" i="3" s="1"/>
  <c r="FX13" i="3"/>
  <c r="FY13" i="3" s="1"/>
  <c r="FV13" i="3"/>
  <c r="FW13" i="3" s="1"/>
  <c r="FT13" i="3"/>
  <c r="FU13" i="3" s="1"/>
  <c r="FR13" i="3"/>
  <c r="FS13" i="3" s="1"/>
  <c r="FP13" i="3"/>
  <c r="FQ13" i="3" s="1"/>
  <c r="FN13" i="3"/>
  <c r="FO13" i="3" s="1"/>
  <c r="FL13" i="3"/>
  <c r="FM13" i="3" s="1"/>
  <c r="FJ13" i="3"/>
  <c r="FK13" i="3" s="1"/>
  <c r="FI13" i="3"/>
  <c r="FD13" i="3"/>
  <c r="FE13" i="3" s="1"/>
  <c r="IF12" i="3"/>
  <c r="IG12" i="3" s="1"/>
  <c r="ID12" i="3"/>
  <c r="IE12" i="3" s="1"/>
  <c r="IB12" i="3"/>
  <c r="IC12" i="3" s="1"/>
  <c r="HZ12" i="3"/>
  <c r="IA12" i="3" s="1"/>
  <c r="HX12" i="3"/>
  <c r="HY12" i="3" s="1"/>
  <c r="HV12" i="3"/>
  <c r="HW12" i="3" s="1"/>
  <c r="HR12" i="3"/>
  <c r="HS12" i="3" s="1"/>
  <c r="HP12" i="3"/>
  <c r="HQ12" i="3" s="1"/>
  <c r="HN12" i="3"/>
  <c r="HO12" i="3" s="1"/>
  <c r="HL12" i="3"/>
  <c r="HM12" i="3" s="1"/>
  <c r="HJ12" i="3"/>
  <c r="HK12" i="3" s="1"/>
  <c r="HH12" i="3"/>
  <c r="HI12" i="3" s="1"/>
  <c r="HF12" i="3"/>
  <c r="HG12" i="3" s="1"/>
  <c r="HD12" i="3"/>
  <c r="HE12" i="3" s="1"/>
  <c r="HB12" i="3"/>
  <c r="HC12" i="3" s="1"/>
  <c r="HA12" i="3"/>
  <c r="GX12" i="3"/>
  <c r="GY12" i="3" s="1"/>
  <c r="GV12" i="3"/>
  <c r="GW12" i="3" s="1"/>
  <c r="GR12" i="3"/>
  <c r="GS12" i="3" s="1"/>
  <c r="GP12" i="3"/>
  <c r="GQ12" i="3" s="1"/>
  <c r="GL12" i="3"/>
  <c r="GM12" i="3" s="1"/>
  <c r="GJ12" i="3"/>
  <c r="GK12" i="3" s="1"/>
  <c r="GH12" i="3"/>
  <c r="GI12" i="3" s="1"/>
  <c r="GF12" i="3"/>
  <c r="GG12" i="3" s="1"/>
  <c r="GD12" i="3"/>
  <c r="GE12" i="3" s="1"/>
  <c r="GB12" i="3"/>
  <c r="GC12" i="3" s="1"/>
  <c r="FZ12" i="3"/>
  <c r="GA12" i="3" s="1"/>
  <c r="FX12" i="3"/>
  <c r="FY12" i="3" s="1"/>
  <c r="FV12" i="3"/>
  <c r="FW12" i="3" s="1"/>
  <c r="FT12" i="3"/>
  <c r="FU12" i="3" s="1"/>
  <c r="FR12" i="3"/>
  <c r="FS12" i="3" s="1"/>
  <c r="FP12" i="3"/>
  <c r="FQ12" i="3" s="1"/>
  <c r="FN12" i="3"/>
  <c r="FO12" i="3" s="1"/>
  <c r="FL12" i="3"/>
  <c r="FM12" i="3" s="1"/>
  <c r="FJ12" i="3"/>
  <c r="FK12" i="3" s="1"/>
  <c r="FI12" i="3"/>
  <c r="FD12" i="3"/>
  <c r="FE12" i="3" s="1"/>
  <c r="IF11" i="3"/>
  <c r="IG11" i="3" s="1"/>
  <c r="ID11" i="3"/>
  <c r="IE11" i="3" s="1"/>
  <c r="IB11" i="3"/>
  <c r="IC11" i="3" s="1"/>
  <c r="HZ11" i="3"/>
  <c r="IA11" i="3" s="1"/>
  <c r="HX11" i="3"/>
  <c r="HY11" i="3" s="1"/>
  <c r="HV11" i="3"/>
  <c r="HW11" i="3" s="1"/>
  <c r="HR11" i="3"/>
  <c r="HS11" i="3" s="1"/>
  <c r="HP11" i="3"/>
  <c r="HQ11" i="3" s="1"/>
  <c r="HN11" i="3"/>
  <c r="HO11" i="3" s="1"/>
  <c r="HL11" i="3"/>
  <c r="HM11" i="3" s="1"/>
  <c r="HJ11" i="3"/>
  <c r="HK11" i="3" s="1"/>
  <c r="HH11" i="3"/>
  <c r="HI11" i="3" s="1"/>
  <c r="HF11" i="3"/>
  <c r="HG11" i="3" s="1"/>
  <c r="HD11" i="3"/>
  <c r="HE11" i="3" s="1"/>
  <c r="HB11" i="3"/>
  <c r="HC11" i="3" s="1"/>
  <c r="HA11" i="3"/>
  <c r="GX11" i="3"/>
  <c r="GY11" i="3" s="1"/>
  <c r="GV11" i="3"/>
  <c r="GW11" i="3" s="1"/>
  <c r="GR11" i="3"/>
  <c r="GS11" i="3" s="1"/>
  <c r="GP11" i="3"/>
  <c r="GQ11" i="3" s="1"/>
  <c r="GL11" i="3"/>
  <c r="GM11" i="3" s="1"/>
  <c r="GJ11" i="3"/>
  <c r="GK11" i="3" s="1"/>
  <c r="GH11" i="3"/>
  <c r="GI11" i="3" s="1"/>
  <c r="GF11" i="3"/>
  <c r="GG11" i="3" s="1"/>
  <c r="GD11" i="3"/>
  <c r="GE11" i="3" s="1"/>
  <c r="GB11" i="3"/>
  <c r="GC11" i="3" s="1"/>
  <c r="FZ11" i="3"/>
  <c r="GA11" i="3" s="1"/>
  <c r="FX11" i="3"/>
  <c r="FY11" i="3" s="1"/>
  <c r="FV11" i="3"/>
  <c r="FW11" i="3" s="1"/>
  <c r="FT11" i="3"/>
  <c r="FU11" i="3" s="1"/>
  <c r="FR11" i="3"/>
  <c r="FS11" i="3" s="1"/>
  <c r="FP11" i="3"/>
  <c r="FQ11" i="3" s="1"/>
  <c r="FN11" i="3"/>
  <c r="FO11" i="3" s="1"/>
  <c r="FL11" i="3"/>
  <c r="FM11" i="3" s="1"/>
  <c r="FJ11" i="3"/>
  <c r="FK11" i="3" s="1"/>
  <c r="FI11" i="3"/>
  <c r="FD11" i="3"/>
  <c r="FE11" i="3" s="1"/>
  <c r="IF10" i="3"/>
  <c r="IG10" i="3" s="1"/>
  <c r="ID10" i="3"/>
  <c r="IE10" i="3" s="1"/>
  <c r="IB10" i="3"/>
  <c r="IC10" i="3" s="1"/>
  <c r="HZ10" i="3"/>
  <c r="IA10" i="3" s="1"/>
  <c r="HX10" i="3"/>
  <c r="HY10" i="3" s="1"/>
  <c r="HV10" i="3"/>
  <c r="HW10" i="3" s="1"/>
  <c r="HR10" i="3"/>
  <c r="HS10" i="3" s="1"/>
  <c r="HP10" i="3"/>
  <c r="HQ10" i="3" s="1"/>
  <c r="HN10" i="3"/>
  <c r="HO10" i="3" s="1"/>
  <c r="HL10" i="3"/>
  <c r="HM10" i="3" s="1"/>
  <c r="HJ10" i="3"/>
  <c r="HK10" i="3" s="1"/>
  <c r="HH10" i="3"/>
  <c r="HI10" i="3" s="1"/>
  <c r="HF10" i="3"/>
  <c r="HG10" i="3" s="1"/>
  <c r="HD10" i="3"/>
  <c r="HE10" i="3" s="1"/>
  <c r="HB10" i="3"/>
  <c r="HC10" i="3" s="1"/>
  <c r="HA10" i="3"/>
  <c r="GX10" i="3"/>
  <c r="GY10" i="3" s="1"/>
  <c r="GV10" i="3"/>
  <c r="GW10" i="3" s="1"/>
  <c r="GR10" i="3"/>
  <c r="GS10" i="3" s="1"/>
  <c r="GP10" i="3"/>
  <c r="GQ10" i="3" s="1"/>
  <c r="GL10" i="3"/>
  <c r="GM10" i="3" s="1"/>
  <c r="GJ10" i="3"/>
  <c r="GK10" i="3" s="1"/>
  <c r="GH10" i="3"/>
  <c r="GI10" i="3" s="1"/>
  <c r="GF10" i="3"/>
  <c r="GG10" i="3" s="1"/>
  <c r="GD10" i="3"/>
  <c r="GE10" i="3" s="1"/>
  <c r="GB10" i="3"/>
  <c r="GC10" i="3" s="1"/>
  <c r="FZ10" i="3"/>
  <c r="GA10" i="3" s="1"/>
  <c r="FX10" i="3"/>
  <c r="FY10" i="3" s="1"/>
  <c r="FV10" i="3"/>
  <c r="FW10" i="3" s="1"/>
  <c r="FT10" i="3"/>
  <c r="FU10" i="3" s="1"/>
  <c r="FR10" i="3"/>
  <c r="FS10" i="3" s="1"/>
  <c r="FP10" i="3"/>
  <c r="FQ10" i="3" s="1"/>
  <c r="FN10" i="3"/>
  <c r="FO10" i="3" s="1"/>
  <c r="FL10" i="3"/>
  <c r="FM10" i="3" s="1"/>
  <c r="FJ10" i="3"/>
  <c r="FK10" i="3" s="1"/>
  <c r="FI10" i="3"/>
  <c r="FD10" i="3"/>
  <c r="FE10" i="3" s="1"/>
  <c r="IF9" i="3"/>
  <c r="IG9" i="3" s="1"/>
  <c r="ID9" i="3"/>
  <c r="IE9" i="3" s="1"/>
  <c r="IB9" i="3"/>
  <c r="IC9" i="3" s="1"/>
  <c r="HZ9" i="3"/>
  <c r="IA9" i="3" s="1"/>
  <c r="HX9" i="3"/>
  <c r="HY9" i="3" s="1"/>
  <c r="HV9" i="3"/>
  <c r="HW9" i="3" s="1"/>
  <c r="HR9" i="3"/>
  <c r="HS9" i="3" s="1"/>
  <c r="HP9" i="3"/>
  <c r="HQ9" i="3" s="1"/>
  <c r="HN9" i="3"/>
  <c r="HO9" i="3" s="1"/>
  <c r="HL9" i="3"/>
  <c r="HM9" i="3" s="1"/>
  <c r="HJ9" i="3"/>
  <c r="HK9" i="3" s="1"/>
  <c r="HH9" i="3"/>
  <c r="HI9" i="3" s="1"/>
  <c r="HF9" i="3"/>
  <c r="HG9" i="3" s="1"/>
  <c r="HD9" i="3"/>
  <c r="HE9" i="3" s="1"/>
  <c r="HB9" i="3"/>
  <c r="HC9" i="3" s="1"/>
  <c r="HA9" i="3"/>
  <c r="GX9" i="3"/>
  <c r="GY9" i="3" s="1"/>
  <c r="GV9" i="3"/>
  <c r="GW9" i="3" s="1"/>
  <c r="GR9" i="3"/>
  <c r="GS9" i="3" s="1"/>
  <c r="GP9" i="3"/>
  <c r="GQ9" i="3" s="1"/>
  <c r="GL9" i="3"/>
  <c r="GM9" i="3" s="1"/>
  <c r="GJ9" i="3"/>
  <c r="GK9" i="3" s="1"/>
  <c r="GH9" i="3"/>
  <c r="GI9" i="3" s="1"/>
  <c r="GF9" i="3"/>
  <c r="GG9" i="3" s="1"/>
  <c r="GD9" i="3"/>
  <c r="GE9" i="3" s="1"/>
  <c r="GB9" i="3"/>
  <c r="GC9" i="3" s="1"/>
  <c r="FZ9" i="3"/>
  <c r="GA9" i="3" s="1"/>
  <c r="FX9" i="3"/>
  <c r="FY9" i="3" s="1"/>
  <c r="FV9" i="3"/>
  <c r="FW9" i="3" s="1"/>
  <c r="FT9" i="3"/>
  <c r="FU9" i="3" s="1"/>
  <c r="FR9" i="3"/>
  <c r="FS9" i="3" s="1"/>
  <c r="FP9" i="3"/>
  <c r="FQ9" i="3" s="1"/>
  <c r="FN9" i="3"/>
  <c r="FO9" i="3" s="1"/>
  <c r="FL9" i="3"/>
  <c r="FM9" i="3" s="1"/>
  <c r="FJ9" i="3"/>
  <c r="FK9" i="3" s="1"/>
  <c r="FI9" i="3"/>
  <c r="FD9" i="3"/>
  <c r="FE9" i="3" s="1"/>
  <c r="IF8" i="3"/>
  <c r="IG8" i="3" s="1"/>
  <c r="ID8" i="3"/>
  <c r="IE8" i="3" s="1"/>
  <c r="IB8" i="3"/>
  <c r="IC8" i="3" s="1"/>
  <c r="HZ8" i="3"/>
  <c r="IA8" i="3" s="1"/>
  <c r="HX8" i="3"/>
  <c r="HY8" i="3" s="1"/>
  <c r="HV8" i="3"/>
  <c r="HW8" i="3" s="1"/>
  <c r="HR8" i="3"/>
  <c r="HS8" i="3" s="1"/>
  <c r="HP8" i="3"/>
  <c r="HQ8" i="3" s="1"/>
  <c r="HN8" i="3"/>
  <c r="HO8" i="3" s="1"/>
  <c r="HL8" i="3"/>
  <c r="HM8" i="3" s="1"/>
  <c r="HJ8" i="3"/>
  <c r="HK8" i="3" s="1"/>
  <c r="HH8" i="3"/>
  <c r="HI8" i="3" s="1"/>
  <c r="HF8" i="3"/>
  <c r="HG8" i="3" s="1"/>
  <c r="HD8" i="3"/>
  <c r="HE8" i="3" s="1"/>
  <c r="HB8" i="3"/>
  <c r="HC8" i="3" s="1"/>
  <c r="HA8" i="3"/>
  <c r="GX8" i="3"/>
  <c r="GY8" i="3" s="1"/>
  <c r="GV8" i="3"/>
  <c r="GW8" i="3" s="1"/>
  <c r="GR8" i="3"/>
  <c r="GS8" i="3" s="1"/>
  <c r="GP8" i="3"/>
  <c r="GQ8" i="3" s="1"/>
  <c r="GL8" i="3"/>
  <c r="GM8" i="3" s="1"/>
  <c r="GJ8" i="3"/>
  <c r="GK8" i="3" s="1"/>
  <c r="GH8" i="3"/>
  <c r="GI8" i="3" s="1"/>
  <c r="GF8" i="3"/>
  <c r="GG8" i="3" s="1"/>
  <c r="GD8" i="3"/>
  <c r="GE8" i="3" s="1"/>
  <c r="GB8" i="3"/>
  <c r="GC8" i="3" s="1"/>
  <c r="FZ8" i="3"/>
  <c r="GA8" i="3" s="1"/>
  <c r="FX8" i="3"/>
  <c r="FY8" i="3" s="1"/>
  <c r="FV8" i="3"/>
  <c r="FW8" i="3" s="1"/>
  <c r="FT8" i="3"/>
  <c r="FU8" i="3" s="1"/>
  <c r="FR8" i="3"/>
  <c r="FS8" i="3" s="1"/>
  <c r="FP8" i="3"/>
  <c r="FQ8" i="3" s="1"/>
  <c r="FN8" i="3"/>
  <c r="FO8" i="3" s="1"/>
  <c r="FL8" i="3"/>
  <c r="FM8" i="3" s="1"/>
  <c r="FJ8" i="3"/>
  <c r="FK8" i="3" s="1"/>
  <c r="FI8" i="3"/>
  <c r="FA27" i="3"/>
  <c r="FB27" i="3" s="1"/>
  <c r="FA26" i="3"/>
  <c r="FB26" i="3" s="1"/>
  <c r="FA25" i="3"/>
  <c r="FB25" i="3" s="1"/>
  <c r="FA24" i="3"/>
  <c r="FB24" i="3" s="1"/>
  <c r="FA23" i="3"/>
  <c r="FB23" i="3" s="1"/>
  <c r="FA22" i="3"/>
  <c r="FB22" i="3" s="1"/>
  <c r="FA21" i="3"/>
  <c r="FB21" i="3" s="1"/>
  <c r="FA20" i="3"/>
  <c r="FB20" i="3" s="1"/>
  <c r="FA19" i="3"/>
  <c r="FB19" i="3" s="1"/>
  <c r="FA18" i="3"/>
  <c r="FB18" i="3" s="1"/>
  <c r="FA17" i="3"/>
  <c r="FB17" i="3" s="1"/>
  <c r="FA16" i="3"/>
  <c r="FB16" i="3" s="1"/>
  <c r="FA15" i="3"/>
  <c r="FB15" i="3" s="1"/>
  <c r="FA14" i="3"/>
  <c r="FB14" i="3" s="1"/>
  <c r="FA13" i="3"/>
  <c r="FB13" i="3" s="1"/>
  <c r="FA12" i="3"/>
  <c r="FB12" i="3" s="1"/>
  <c r="FA11" i="3"/>
  <c r="FB11" i="3" s="1"/>
  <c r="FA10" i="3"/>
  <c r="FB10" i="3" s="1"/>
  <c r="FA9" i="3"/>
  <c r="FB9" i="3" s="1"/>
  <c r="FA8" i="3"/>
  <c r="FB8" i="3" s="1"/>
  <c r="EY27" i="3"/>
  <c r="EZ27" i="3" s="1"/>
  <c r="EY26" i="3"/>
  <c r="EZ26" i="3" s="1"/>
  <c r="EY25" i="3"/>
  <c r="EZ25" i="3" s="1"/>
  <c r="EY24" i="3"/>
  <c r="EZ24" i="3" s="1"/>
  <c r="EY23" i="3"/>
  <c r="EZ23" i="3" s="1"/>
  <c r="EY22" i="3"/>
  <c r="EZ22" i="3" s="1"/>
  <c r="EY21" i="3"/>
  <c r="EZ21" i="3" s="1"/>
  <c r="EY20" i="3"/>
  <c r="EZ20" i="3" s="1"/>
  <c r="EY19" i="3"/>
  <c r="EZ19" i="3" s="1"/>
  <c r="EY18" i="3"/>
  <c r="EZ18" i="3" s="1"/>
  <c r="EY17" i="3"/>
  <c r="EZ17" i="3" s="1"/>
  <c r="EY16" i="3"/>
  <c r="EZ16" i="3" s="1"/>
  <c r="EY15" i="3"/>
  <c r="EZ15" i="3" s="1"/>
  <c r="EY14" i="3"/>
  <c r="EZ14" i="3" s="1"/>
  <c r="EY13" i="3"/>
  <c r="EZ13" i="3" s="1"/>
  <c r="EY12" i="3"/>
  <c r="EZ12" i="3" s="1"/>
  <c r="EY11" i="3"/>
  <c r="EZ11" i="3" s="1"/>
  <c r="EY10" i="3"/>
  <c r="EZ10" i="3" s="1"/>
  <c r="EY9" i="3"/>
  <c r="EZ9" i="3" s="1"/>
  <c r="EY8" i="3"/>
  <c r="EZ8" i="3" s="1"/>
  <c r="EW27" i="3"/>
  <c r="EX27" i="3" s="1"/>
  <c r="EW26" i="3"/>
  <c r="EX26" i="3" s="1"/>
  <c r="EW25" i="3"/>
  <c r="EX25" i="3" s="1"/>
  <c r="EW24" i="3"/>
  <c r="EX24" i="3" s="1"/>
  <c r="EW23" i="3"/>
  <c r="EX23" i="3" s="1"/>
  <c r="EW22" i="3"/>
  <c r="EX22" i="3" s="1"/>
  <c r="EW21" i="3"/>
  <c r="EX21" i="3" s="1"/>
  <c r="EW20" i="3"/>
  <c r="EX20" i="3" s="1"/>
  <c r="EW19" i="3"/>
  <c r="EX19" i="3" s="1"/>
  <c r="EW18" i="3"/>
  <c r="EX18" i="3" s="1"/>
  <c r="EW17" i="3"/>
  <c r="EX17" i="3" s="1"/>
  <c r="EW16" i="3"/>
  <c r="EX16" i="3" s="1"/>
  <c r="EW15" i="3"/>
  <c r="EX15" i="3" s="1"/>
  <c r="EW14" i="3"/>
  <c r="EX14" i="3" s="1"/>
  <c r="EW13" i="3"/>
  <c r="EX13" i="3" s="1"/>
  <c r="EW12" i="3"/>
  <c r="EX12" i="3" s="1"/>
  <c r="EW11" i="3"/>
  <c r="EX11" i="3" s="1"/>
  <c r="EW10" i="3"/>
  <c r="EX10" i="3" s="1"/>
  <c r="EW9" i="3"/>
  <c r="EX9" i="3" s="1"/>
  <c r="EW8" i="3"/>
  <c r="EX8" i="3" s="1"/>
  <c r="EU27" i="3"/>
  <c r="EV27" i="3" s="1"/>
  <c r="EU26" i="3"/>
  <c r="EV26" i="3" s="1"/>
  <c r="EU25" i="3"/>
  <c r="EV25" i="3" s="1"/>
  <c r="EU24" i="3"/>
  <c r="EV24" i="3" s="1"/>
  <c r="EU23" i="3"/>
  <c r="EV23" i="3" s="1"/>
  <c r="EU22" i="3"/>
  <c r="EV22" i="3" s="1"/>
  <c r="EU21" i="3"/>
  <c r="EV21" i="3" s="1"/>
  <c r="EU20" i="3"/>
  <c r="EV20" i="3" s="1"/>
  <c r="EU19" i="3"/>
  <c r="EV19" i="3" s="1"/>
  <c r="EU18" i="3"/>
  <c r="EV18" i="3" s="1"/>
  <c r="EU17" i="3"/>
  <c r="EV17" i="3" s="1"/>
  <c r="EU16" i="3"/>
  <c r="EV16" i="3" s="1"/>
  <c r="EU15" i="3"/>
  <c r="EV15" i="3" s="1"/>
  <c r="EU14" i="3"/>
  <c r="EV14" i="3" s="1"/>
  <c r="EU13" i="3"/>
  <c r="EV13" i="3" s="1"/>
  <c r="EU12" i="3"/>
  <c r="EV12" i="3" s="1"/>
  <c r="EU11" i="3"/>
  <c r="EV11" i="3" s="1"/>
  <c r="EU10" i="3"/>
  <c r="EV10" i="3" s="1"/>
  <c r="EU9" i="3"/>
  <c r="EV9" i="3" s="1"/>
  <c r="EU8" i="3"/>
  <c r="EV8" i="3" s="1"/>
  <c r="ES27" i="3"/>
  <c r="ET27" i="3" s="1"/>
  <c r="ES26" i="3"/>
  <c r="ET26" i="3" s="1"/>
  <c r="ES25" i="3"/>
  <c r="ET25" i="3" s="1"/>
  <c r="ES24" i="3"/>
  <c r="ET24" i="3" s="1"/>
  <c r="ES23" i="3"/>
  <c r="ET23" i="3" s="1"/>
  <c r="ES22" i="3"/>
  <c r="ET22" i="3" s="1"/>
  <c r="ES21" i="3"/>
  <c r="ET21" i="3" s="1"/>
  <c r="ES20" i="3"/>
  <c r="ET20" i="3" s="1"/>
  <c r="ES19" i="3"/>
  <c r="ET19" i="3" s="1"/>
  <c r="ES18" i="3"/>
  <c r="ET18" i="3" s="1"/>
  <c r="ES17" i="3"/>
  <c r="ET17" i="3" s="1"/>
  <c r="ES16" i="3"/>
  <c r="ET16" i="3" s="1"/>
  <c r="ES15" i="3"/>
  <c r="ET15" i="3" s="1"/>
  <c r="ES14" i="3"/>
  <c r="ET14" i="3" s="1"/>
  <c r="ES13" i="3"/>
  <c r="ET13" i="3" s="1"/>
  <c r="ES12" i="3"/>
  <c r="ET12" i="3" s="1"/>
  <c r="ES11" i="3"/>
  <c r="ET11" i="3" s="1"/>
  <c r="ES10" i="3"/>
  <c r="ET10" i="3" s="1"/>
  <c r="ES9" i="3"/>
  <c r="ET9" i="3" s="1"/>
  <c r="ES8" i="3"/>
  <c r="ET8" i="3" s="1"/>
  <c r="EQ27" i="3"/>
  <c r="ER27" i="3" s="1"/>
  <c r="EQ26" i="3"/>
  <c r="ER26" i="3" s="1"/>
  <c r="EQ25" i="3"/>
  <c r="ER25" i="3" s="1"/>
  <c r="EQ24" i="3"/>
  <c r="ER24" i="3" s="1"/>
  <c r="EQ23" i="3"/>
  <c r="ER23" i="3" s="1"/>
  <c r="EQ22" i="3"/>
  <c r="ER22" i="3" s="1"/>
  <c r="EQ21" i="3"/>
  <c r="ER21" i="3" s="1"/>
  <c r="EQ20" i="3"/>
  <c r="ER20" i="3" s="1"/>
  <c r="EQ19" i="3"/>
  <c r="ER19" i="3" s="1"/>
  <c r="EQ18" i="3"/>
  <c r="ER18" i="3" s="1"/>
  <c r="EQ17" i="3"/>
  <c r="ER17" i="3" s="1"/>
  <c r="EQ16" i="3"/>
  <c r="ER16" i="3" s="1"/>
  <c r="EQ15" i="3"/>
  <c r="ER15" i="3" s="1"/>
  <c r="EQ14" i="3"/>
  <c r="ER14" i="3" s="1"/>
  <c r="EQ13" i="3"/>
  <c r="ER13" i="3" s="1"/>
  <c r="EQ12" i="3"/>
  <c r="ER12" i="3" s="1"/>
  <c r="EQ11" i="3"/>
  <c r="ER11" i="3" s="1"/>
  <c r="EQ10" i="3"/>
  <c r="ER10" i="3" s="1"/>
  <c r="EQ9" i="3"/>
  <c r="ER9" i="3" s="1"/>
  <c r="EQ8" i="3"/>
  <c r="ER8" i="3" s="1"/>
  <c r="EM27" i="3"/>
  <c r="EN27" i="3" s="1"/>
  <c r="EM26" i="3"/>
  <c r="EN26" i="3" s="1"/>
  <c r="EM25" i="3"/>
  <c r="EN25" i="3" s="1"/>
  <c r="EM24" i="3"/>
  <c r="EN24" i="3" s="1"/>
  <c r="EM23" i="3"/>
  <c r="EN23" i="3" s="1"/>
  <c r="EM22" i="3"/>
  <c r="EN22" i="3" s="1"/>
  <c r="EM21" i="3"/>
  <c r="EN21" i="3" s="1"/>
  <c r="EM20" i="3"/>
  <c r="EN20" i="3" s="1"/>
  <c r="EM19" i="3"/>
  <c r="EN19" i="3" s="1"/>
  <c r="EM18" i="3"/>
  <c r="EN18" i="3" s="1"/>
  <c r="EM17" i="3"/>
  <c r="EN17" i="3" s="1"/>
  <c r="EM16" i="3"/>
  <c r="EN16" i="3" s="1"/>
  <c r="EM15" i="3"/>
  <c r="EN15" i="3" s="1"/>
  <c r="EM14" i="3"/>
  <c r="EN14" i="3" s="1"/>
  <c r="EM13" i="3"/>
  <c r="EN13" i="3" s="1"/>
  <c r="EM12" i="3"/>
  <c r="EN12" i="3" s="1"/>
  <c r="EM11" i="3"/>
  <c r="EN11" i="3" s="1"/>
  <c r="EM10" i="3"/>
  <c r="EN10" i="3" s="1"/>
  <c r="EM9" i="3"/>
  <c r="EN9" i="3" s="1"/>
  <c r="EM8" i="3"/>
  <c r="EN8" i="3" s="1"/>
  <c r="EK27" i="3"/>
  <c r="EL27" i="3" s="1"/>
  <c r="EK26" i="3"/>
  <c r="EL26" i="3" s="1"/>
  <c r="EK25" i="3"/>
  <c r="EL25" i="3" s="1"/>
  <c r="EK24" i="3"/>
  <c r="EL24" i="3" s="1"/>
  <c r="EK23" i="3"/>
  <c r="EL23" i="3" s="1"/>
  <c r="EK22" i="3"/>
  <c r="EL22" i="3" s="1"/>
  <c r="EK21" i="3"/>
  <c r="EL21" i="3" s="1"/>
  <c r="EK20" i="3"/>
  <c r="EL20" i="3" s="1"/>
  <c r="EK19" i="3"/>
  <c r="EL19" i="3" s="1"/>
  <c r="EK18" i="3"/>
  <c r="EL18" i="3" s="1"/>
  <c r="EK17" i="3"/>
  <c r="EL17" i="3" s="1"/>
  <c r="EK16" i="3"/>
  <c r="EL16" i="3" s="1"/>
  <c r="EK15" i="3"/>
  <c r="EL15" i="3" s="1"/>
  <c r="EK14" i="3"/>
  <c r="EL14" i="3" s="1"/>
  <c r="EK13" i="3"/>
  <c r="EL13" i="3" s="1"/>
  <c r="EK12" i="3"/>
  <c r="EL12" i="3" s="1"/>
  <c r="EK11" i="3"/>
  <c r="EL11" i="3" s="1"/>
  <c r="EK10" i="3"/>
  <c r="EL10" i="3" s="1"/>
  <c r="EK9" i="3"/>
  <c r="EL9" i="3" s="1"/>
  <c r="EK8" i="3"/>
  <c r="EL8" i="3" s="1"/>
  <c r="EI27" i="3"/>
  <c r="EJ27" i="3" s="1"/>
  <c r="EI26" i="3"/>
  <c r="EJ26" i="3" s="1"/>
  <c r="EI25" i="3"/>
  <c r="EJ25" i="3" s="1"/>
  <c r="EI24" i="3"/>
  <c r="EJ24" i="3" s="1"/>
  <c r="EI23" i="3"/>
  <c r="EJ23" i="3" s="1"/>
  <c r="EI22" i="3"/>
  <c r="EJ22" i="3" s="1"/>
  <c r="EI21" i="3"/>
  <c r="EJ21" i="3" s="1"/>
  <c r="EI20" i="3"/>
  <c r="EJ20" i="3" s="1"/>
  <c r="EI19" i="3"/>
  <c r="EJ19" i="3" s="1"/>
  <c r="EI18" i="3"/>
  <c r="EJ18" i="3" s="1"/>
  <c r="EI17" i="3"/>
  <c r="EJ17" i="3" s="1"/>
  <c r="EI16" i="3"/>
  <c r="EJ16" i="3" s="1"/>
  <c r="EI15" i="3"/>
  <c r="EJ15" i="3" s="1"/>
  <c r="EI14" i="3"/>
  <c r="EJ14" i="3" s="1"/>
  <c r="EI13" i="3"/>
  <c r="EJ13" i="3" s="1"/>
  <c r="EI12" i="3"/>
  <c r="EJ12" i="3" s="1"/>
  <c r="EI11" i="3"/>
  <c r="EJ11" i="3" s="1"/>
  <c r="EI10" i="3"/>
  <c r="EJ10" i="3" s="1"/>
  <c r="EI9" i="3"/>
  <c r="EJ9" i="3" s="1"/>
  <c r="EI8" i="3"/>
  <c r="EJ8" i="3" s="1"/>
  <c r="EG27" i="3"/>
  <c r="EH27" i="3" s="1"/>
  <c r="EG26" i="3"/>
  <c r="EH26" i="3" s="1"/>
  <c r="EG25" i="3"/>
  <c r="EH25" i="3" s="1"/>
  <c r="EG24" i="3"/>
  <c r="EH24" i="3" s="1"/>
  <c r="EG23" i="3"/>
  <c r="EH23" i="3" s="1"/>
  <c r="EG22" i="3"/>
  <c r="EH22" i="3" s="1"/>
  <c r="EG21" i="3"/>
  <c r="EH21" i="3" s="1"/>
  <c r="EG20" i="3"/>
  <c r="EH20" i="3" s="1"/>
  <c r="EG19" i="3"/>
  <c r="EH19" i="3" s="1"/>
  <c r="EG18" i="3"/>
  <c r="EH18" i="3" s="1"/>
  <c r="EG17" i="3"/>
  <c r="EH17" i="3" s="1"/>
  <c r="EG16" i="3"/>
  <c r="EH16" i="3" s="1"/>
  <c r="EG15" i="3"/>
  <c r="EH15" i="3" s="1"/>
  <c r="EG14" i="3"/>
  <c r="EH14" i="3" s="1"/>
  <c r="EG13" i="3"/>
  <c r="EH13" i="3" s="1"/>
  <c r="EG12" i="3"/>
  <c r="EH12" i="3" s="1"/>
  <c r="EG11" i="3"/>
  <c r="EH11" i="3" s="1"/>
  <c r="EG10" i="3"/>
  <c r="EH10" i="3" s="1"/>
  <c r="EG9" i="3"/>
  <c r="EH9" i="3" s="1"/>
  <c r="EG8" i="3"/>
  <c r="EH8" i="3" s="1"/>
  <c r="EE27" i="3"/>
  <c r="EF27" i="3" s="1"/>
  <c r="EE26" i="3"/>
  <c r="EF26" i="3" s="1"/>
  <c r="EE25" i="3"/>
  <c r="EF25" i="3" s="1"/>
  <c r="EE24" i="3"/>
  <c r="EF24" i="3" s="1"/>
  <c r="EE23" i="3"/>
  <c r="EF23" i="3" s="1"/>
  <c r="EE22" i="3"/>
  <c r="EF22" i="3" s="1"/>
  <c r="EE21" i="3"/>
  <c r="EF21" i="3" s="1"/>
  <c r="EE20" i="3"/>
  <c r="EF20" i="3" s="1"/>
  <c r="EE19" i="3"/>
  <c r="EF19" i="3" s="1"/>
  <c r="EE18" i="3"/>
  <c r="EF18" i="3" s="1"/>
  <c r="EE17" i="3"/>
  <c r="EF17" i="3" s="1"/>
  <c r="EE16" i="3"/>
  <c r="EF16" i="3" s="1"/>
  <c r="EE15" i="3"/>
  <c r="EF15" i="3" s="1"/>
  <c r="EE14" i="3"/>
  <c r="EF14" i="3" s="1"/>
  <c r="EE13" i="3"/>
  <c r="EF13" i="3" s="1"/>
  <c r="EE12" i="3"/>
  <c r="EF12" i="3" s="1"/>
  <c r="EE11" i="3"/>
  <c r="EF11" i="3" s="1"/>
  <c r="EE10" i="3"/>
  <c r="EF10" i="3" s="1"/>
  <c r="EE9" i="3"/>
  <c r="EF9" i="3" s="1"/>
  <c r="EE8" i="3"/>
  <c r="EF8" i="3" s="1"/>
  <c r="EC27" i="3"/>
  <c r="ED27" i="3" s="1"/>
  <c r="EC26" i="3"/>
  <c r="ED26" i="3" s="1"/>
  <c r="EC25" i="3"/>
  <c r="ED25" i="3" s="1"/>
  <c r="EC24" i="3"/>
  <c r="ED24" i="3" s="1"/>
  <c r="EC23" i="3"/>
  <c r="ED23" i="3" s="1"/>
  <c r="EC22" i="3"/>
  <c r="ED22" i="3" s="1"/>
  <c r="EC21" i="3"/>
  <c r="ED21" i="3" s="1"/>
  <c r="EC20" i="3"/>
  <c r="ED20" i="3" s="1"/>
  <c r="EC19" i="3"/>
  <c r="ED19" i="3" s="1"/>
  <c r="EC18" i="3"/>
  <c r="ED18" i="3" s="1"/>
  <c r="EC17" i="3"/>
  <c r="ED17" i="3" s="1"/>
  <c r="EC16" i="3"/>
  <c r="ED16" i="3" s="1"/>
  <c r="EC15" i="3"/>
  <c r="ED15" i="3" s="1"/>
  <c r="EC14" i="3"/>
  <c r="ED14" i="3" s="1"/>
  <c r="EC13" i="3"/>
  <c r="ED13" i="3" s="1"/>
  <c r="EC12" i="3"/>
  <c r="ED12" i="3" s="1"/>
  <c r="EC11" i="3"/>
  <c r="ED11" i="3" s="1"/>
  <c r="EC10" i="3"/>
  <c r="ED10" i="3" s="1"/>
  <c r="EC9" i="3"/>
  <c r="ED9" i="3" s="1"/>
  <c r="EC8" i="3"/>
  <c r="ED8" i="3" s="1"/>
  <c r="EA27" i="3"/>
  <c r="EB27" i="3" s="1"/>
  <c r="EA26" i="3"/>
  <c r="EB26" i="3" s="1"/>
  <c r="EA25" i="3"/>
  <c r="EB25" i="3" s="1"/>
  <c r="EA24" i="3"/>
  <c r="EB24" i="3" s="1"/>
  <c r="EA23" i="3"/>
  <c r="EB23" i="3" s="1"/>
  <c r="EA22" i="3"/>
  <c r="EB22" i="3" s="1"/>
  <c r="EA21" i="3"/>
  <c r="EB21" i="3" s="1"/>
  <c r="EA20" i="3"/>
  <c r="EB20" i="3" s="1"/>
  <c r="EA19" i="3"/>
  <c r="EB19" i="3" s="1"/>
  <c r="EA18" i="3"/>
  <c r="EB18" i="3" s="1"/>
  <c r="EA17" i="3"/>
  <c r="EB17" i="3" s="1"/>
  <c r="EA16" i="3"/>
  <c r="EB16" i="3" s="1"/>
  <c r="EA15" i="3"/>
  <c r="EB15" i="3" s="1"/>
  <c r="EA14" i="3"/>
  <c r="EB14" i="3" s="1"/>
  <c r="EA13" i="3"/>
  <c r="EB13" i="3" s="1"/>
  <c r="EA12" i="3"/>
  <c r="EB12" i="3" s="1"/>
  <c r="EA11" i="3"/>
  <c r="EB11" i="3" s="1"/>
  <c r="EA10" i="3"/>
  <c r="EB10" i="3" s="1"/>
  <c r="EA9" i="3"/>
  <c r="EB9" i="3" s="1"/>
  <c r="EA8" i="3"/>
  <c r="EB8" i="3" s="1"/>
  <c r="DY27" i="3"/>
  <c r="DZ27" i="3" s="1"/>
  <c r="DY26" i="3"/>
  <c r="DZ26" i="3" s="1"/>
  <c r="DY25" i="3"/>
  <c r="DZ25" i="3" s="1"/>
  <c r="DY24" i="3"/>
  <c r="DZ24" i="3" s="1"/>
  <c r="DY23" i="3"/>
  <c r="DZ23" i="3" s="1"/>
  <c r="DY22" i="3"/>
  <c r="DZ22" i="3" s="1"/>
  <c r="DY21" i="3"/>
  <c r="DZ21" i="3" s="1"/>
  <c r="DY20" i="3"/>
  <c r="DZ20" i="3" s="1"/>
  <c r="DY19" i="3"/>
  <c r="DZ19" i="3" s="1"/>
  <c r="DY18" i="3"/>
  <c r="DZ18" i="3" s="1"/>
  <c r="DY17" i="3"/>
  <c r="DZ17" i="3" s="1"/>
  <c r="DY16" i="3"/>
  <c r="DZ16" i="3" s="1"/>
  <c r="DY15" i="3"/>
  <c r="DZ15" i="3" s="1"/>
  <c r="DY14" i="3"/>
  <c r="DZ14" i="3" s="1"/>
  <c r="DY13" i="3"/>
  <c r="DZ13" i="3" s="1"/>
  <c r="DY12" i="3"/>
  <c r="DZ12" i="3" s="1"/>
  <c r="DY11" i="3"/>
  <c r="DZ11" i="3" s="1"/>
  <c r="DY10" i="3"/>
  <c r="DZ10" i="3" s="1"/>
  <c r="DY9" i="3"/>
  <c r="DZ9" i="3" s="1"/>
  <c r="DY8" i="3"/>
  <c r="DZ8" i="3" s="1"/>
  <c r="DW27" i="3"/>
  <c r="DX27" i="3" s="1"/>
  <c r="DW26" i="3"/>
  <c r="DX26" i="3" s="1"/>
  <c r="DW25" i="3"/>
  <c r="DX25" i="3" s="1"/>
  <c r="DW24" i="3"/>
  <c r="DX24" i="3" s="1"/>
  <c r="DW23" i="3"/>
  <c r="DX23" i="3" s="1"/>
  <c r="DW22" i="3"/>
  <c r="DX22" i="3" s="1"/>
  <c r="DW21" i="3"/>
  <c r="DX21" i="3" s="1"/>
  <c r="DW20" i="3"/>
  <c r="DX20" i="3" s="1"/>
  <c r="DW19" i="3"/>
  <c r="DX19" i="3" s="1"/>
  <c r="DW18" i="3"/>
  <c r="DX18" i="3" s="1"/>
  <c r="DW17" i="3"/>
  <c r="DX17" i="3" s="1"/>
  <c r="DW16" i="3"/>
  <c r="DX16" i="3" s="1"/>
  <c r="DW15" i="3"/>
  <c r="DX15" i="3" s="1"/>
  <c r="DW14" i="3"/>
  <c r="DX14" i="3" s="1"/>
  <c r="DW13" i="3"/>
  <c r="DX13" i="3" s="1"/>
  <c r="DW12" i="3"/>
  <c r="DX12" i="3" s="1"/>
  <c r="DW11" i="3"/>
  <c r="DX11" i="3" s="1"/>
  <c r="DW10" i="3"/>
  <c r="DX10" i="3" s="1"/>
  <c r="DW9" i="3"/>
  <c r="DX9" i="3" s="1"/>
  <c r="DW8" i="3"/>
  <c r="DX8" i="3" s="1"/>
  <c r="DV27" i="3"/>
  <c r="DV26" i="3"/>
  <c r="DV25" i="3"/>
  <c r="DV24" i="3"/>
  <c r="DV23" i="3"/>
  <c r="DV22" i="3"/>
  <c r="DV21" i="3"/>
  <c r="DV20" i="3"/>
  <c r="DV19" i="3"/>
  <c r="DV18" i="3"/>
  <c r="DV17" i="3"/>
  <c r="DV16" i="3"/>
  <c r="DV15" i="3"/>
  <c r="DV14" i="3"/>
  <c r="DV13" i="3"/>
  <c r="DV12" i="3"/>
  <c r="DV11" i="3"/>
  <c r="DV10" i="3"/>
  <c r="DV9" i="3"/>
  <c r="DV8" i="3"/>
  <c r="DS27" i="3"/>
  <c r="DT27" i="3" s="1"/>
  <c r="DS26" i="3"/>
  <c r="DT26" i="3" s="1"/>
  <c r="DS25" i="3"/>
  <c r="DT25" i="3" s="1"/>
  <c r="DS24" i="3"/>
  <c r="DT24" i="3" s="1"/>
  <c r="DS23" i="3"/>
  <c r="DT23" i="3" s="1"/>
  <c r="DS22" i="3"/>
  <c r="DT22" i="3" s="1"/>
  <c r="DS21" i="3"/>
  <c r="DT21" i="3" s="1"/>
  <c r="DS20" i="3"/>
  <c r="DT20" i="3" s="1"/>
  <c r="DS19" i="3"/>
  <c r="DT19" i="3" s="1"/>
  <c r="DS18" i="3"/>
  <c r="DT18" i="3" s="1"/>
  <c r="DS17" i="3"/>
  <c r="DT17" i="3" s="1"/>
  <c r="DS16" i="3"/>
  <c r="DT16" i="3" s="1"/>
  <c r="DS15" i="3"/>
  <c r="DT15" i="3" s="1"/>
  <c r="DS14" i="3"/>
  <c r="DT14" i="3" s="1"/>
  <c r="DS13" i="3"/>
  <c r="DT13" i="3" s="1"/>
  <c r="DS12" i="3"/>
  <c r="DT12" i="3" s="1"/>
  <c r="DS11" i="3"/>
  <c r="DT11" i="3" s="1"/>
  <c r="DS10" i="3"/>
  <c r="DT10" i="3" s="1"/>
  <c r="DS9" i="3"/>
  <c r="DT9" i="3" s="1"/>
  <c r="DT8" i="3"/>
  <c r="DQ27" i="3"/>
  <c r="DR27" i="3" s="1"/>
  <c r="DQ26" i="3"/>
  <c r="DR26" i="3" s="1"/>
  <c r="DQ25" i="3"/>
  <c r="DR25" i="3" s="1"/>
  <c r="DQ24" i="3"/>
  <c r="DR24" i="3" s="1"/>
  <c r="DQ23" i="3"/>
  <c r="DR23" i="3" s="1"/>
  <c r="DQ22" i="3"/>
  <c r="DR22" i="3" s="1"/>
  <c r="DQ21" i="3"/>
  <c r="DR21" i="3" s="1"/>
  <c r="DQ20" i="3"/>
  <c r="DR20" i="3" s="1"/>
  <c r="DQ19" i="3"/>
  <c r="DR19" i="3" s="1"/>
  <c r="DQ18" i="3"/>
  <c r="DR18" i="3" s="1"/>
  <c r="DQ17" i="3"/>
  <c r="DR17" i="3" s="1"/>
  <c r="DQ16" i="3"/>
  <c r="DR16" i="3" s="1"/>
  <c r="DQ15" i="3"/>
  <c r="DR15" i="3" s="1"/>
  <c r="DQ14" i="3"/>
  <c r="DR14" i="3" s="1"/>
  <c r="DQ13" i="3"/>
  <c r="DR13" i="3" s="1"/>
  <c r="DQ12" i="3"/>
  <c r="DR12" i="3" s="1"/>
  <c r="DQ11" i="3"/>
  <c r="DR11" i="3" s="1"/>
  <c r="DQ10" i="3"/>
  <c r="DR10" i="3" s="1"/>
  <c r="DQ9" i="3"/>
  <c r="DR9" i="3" s="1"/>
  <c r="DQ8" i="3"/>
  <c r="DR8" i="3" s="1"/>
  <c r="DM27" i="3"/>
  <c r="DN27" i="3" s="1"/>
  <c r="DM26" i="3"/>
  <c r="DN26" i="3" s="1"/>
  <c r="DM25" i="3"/>
  <c r="DN25" i="3" s="1"/>
  <c r="DM24" i="3"/>
  <c r="DN24" i="3" s="1"/>
  <c r="DM23" i="3"/>
  <c r="DN23" i="3" s="1"/>
  <c r="DM22" i="3"/>
  <c r="DN22" i="3" s="1"/>
  <c r="DM21" i="3"/>
  <c r="DN21" i="3" s="1"/>
  <c r="DM20" i="3"/>
  <c r="DN20" i="3" s="1"/>
  <c r="DM19" i="3"/>
  <c r="DN19" i="3" s="1"/>
  <c r="DM18" i="3"/>
  <c r="DN18" i="3" s="1"/>
  <c r="DM17" i="3"/>
  <c r="DN17" i="3" s="1"/>
  <c r="DM16" i="3"/>
  <c r="DN16" i="3" s="1"/>
  <c r="DM15" i="3"/>
  <c r="DN15" i="3" s="1"/>
  <c r="DM14" i="3"/>
  <c r="DN14" i="3" s="1"/>
  <c r="DM13" i="3"/>
  <c r="DN13" i="3" s="1"/>
  <c r="DM12" i="3"/>
  <c r="DN12" i="3" s="1"/>
  <c r="DM11" i="3"/>
  <c r="DN11" i="3" s="1"/>
  <c r="DM10" i="3"/>
  <c r="DN10" i="3" s="1"/>
  <c r="DM9" i="3"/>
  <c r="DN9" i="3" s="1"/>
  <c r="DM8" i="3"/>
  <c r="DN8" i="3" s="1"/>
  <c r="DK27" i="3"/>
  <c r="DL27" i="3" s="1"/>
  <c r="DK26" i="3"/>
  <c r="DL26" i="3" s="1"/>
  <c r="DK25" i="3"/>
  <c r="DL25" i="3" s="1"/>
  <c r="DK24" i="3"/>
  <c r="DL24" i="3" s="1"/>
  <c r="DK23" i="3"/>
  <c r="DL23" i="3" s="1"/>
  <c r="DK22" i="3"/>
  <c r="DL22" i="3" s="1"/>
  <c r="DK21" i="3"/>
  <c r="DL21" i="3" s="1"/>
  <c r="DK20" i="3"/>
  <c r="DL20" i="3" s="1"/>
  <c r="DK19" i="3"/>
  <c r="DL19" i="3" s="1"/>
  <c r="DK18" i="3"/>
  <c r="DL18" i="3" s="1"/>
  <c r="DK17" i="3"/>
  <c r="DL17" i="3" s="1"/>
  <c r="DK16" i="3"/>
  <c r="DL16" i="3" s="1"/>
  <c r="DK15" i="3"/>
  <c r="DL15" i="3" s="1"/>
  <c r="DK14" i="3"/>
  <c r="DL14" i="3" s="1"/>
  <c r="DK13" i="3"/>
  <c r="DL13" i="3" s="1"/>
  <c r="DK12" i="3"/>
  <c r="DL12" i="3" s="1"/>
  <c r="DK11" i="3"/>
  <c r="DL11" i="3" s="1"/>
  <c r="DK10" i="3"/>
  <c r="DL10" i="3" s="1"/>
  <c r="DK9" i="3"/>
  <c r="DL9" i="3" s="1"/>
  <c r="DK8" i="3"/>
  <c r="DL8" i="3" s="1"/>
  <c r="DG27" i="3"/>
  <c r="DH27" i="3" s="1"/>
  <c r="DG26" i="3"/>
  <c r="DH26" i="3" s="1"/>
  <c r="DG25" i="3"/>
  <c r="DH25" i="3" s="1"/>
  <c r="DG24" i="3"/>
  <c r="DH24" i="3" s="1"/>
  <c r="DG23" i="3"/>
  <c r="DH23" i="3" s="1"/>
  <c r="DG22" i="3"/>
  <c r="DH22" i="3" s="1"/>
  <c r="DG21" i="3"/>
  <c r="DH21" i="3" s="1"/>
  <c r="DG20" i="3"/>
  <c r="DH20" i="3" s="1"/>
  <c r="DG19" i="3"/>
  <c r="DH19" i="3" s="1"/>
  <c r="DG18" i="3"/>
  <c r="DH18" i="3" s="1"/>
  <c r="DG17" i="3"/>
  <c r="DH17" i="3" s="1"/>
  <c r="DG16" i="3"/>
  <c r="DH16" i="3" s="1"/>
  <c r="DG15" i="3"/>
  <c r="DH15" i="3" s="1"/>
  <c r="DG14" i="3"/>
  <c r="DH14" i="3" s="1"/>
  <c r="DG13" i="3"/>
  <c r="DH13" i="3" s="1"/>
  <c r="DG12" i="3"/>
  <c r="DH12" i="3" s="1"/>
  <c r="DG11" i="3"/>
  <c r="DH11" i="3" s="1"/>
  <c r="DG10" i="3"/>
  <c r="DH10" i="3" s="1"/>
  <c r="DG9" i="3"/>
  <c r="DH9" i="3" s="1"/>
  <c r="DG8" i="3"/>
  <c r="DH8" i="3" s="1"/>
  <c r="DE27" i="3"/>
  <c r="DF27" i="3" s="1"/>
  <c r="DE26" i="3"/>
  <c r="DF26" i="3" s="1"/>
  <c r="DE25" i="3"/>
  <c r="DF25" i="3" s="1"/>
  <c r="DE24" i="3"/>
  <c r="DF24" i="3" s="1"/>
  <c r="DE23" i="3"/>
  <c r="DF23" i="3" s="1"/>
  <c r="DE22" i="3"/>
  <c r="DF22" i="3" s="1"/>
  <c r="DE21" i="3"/>
  <c r="DF21" i="3" s="1"/>
  <c r="DE20" i="3"/>
  <c r="DF20" i="3" s="1"/>
  <c r="DE19" i="3"/>
  <c r="DF19" i="3" s="1"/>
  <c r="DE18" i="3"/>
  <c r="DF18" i="3" s="1"/>
  <c r="DE17" i="3"/>
  <c r="DF17" i="3" s="1"/>
  <c r="DE16" i="3"/>
  <c r="DF16" i="3" s="1"/>
  <c r="DE15" i="3"/>
  <c r="DF15" i="3" s="1"/>
  <c r="DE14" i="3"/>
  <c r="DF14" i="3" s="1"/>
  <c r="DE13" i="3"/>
  <c r="DF13" i="3" s="1"/>
  <c r="DE12" i="3"/>
  <c r="DF12" i="3" s="1"/>
  <c r="DE11" i="3"/>
  <c r="DF11" i="3" s="1"/>
  <c r="DE10" i="3"/>
  <c r="DF10" i="3" s="1"/>
  <c r="DE9" i="3"/>
  <c r="DF9" i="3" s="1"/>
  <c r="DE8" i="3"/>
  <c r="DF8" i="3" s="1"/>
  <c r="DC27" i="3"/>
  <c r="DD27" i="3" s="1"/>
  <c r="DC26" i="3"/>
  <c r="DD26" i="3" s="1"/>
  <c r="DC25" i="3"/>
  <c r="DD25" i="3" s="1"/>
  <c r="DC24" i="3"/>
  <c r="DD24" i="3" s="1"/>
  <c r="DC23" i="3"/>
  <c r="DD23" i="3" s="1"/>
  <c r="DC22" i="3"/>
  <c r="DD22" i="3" s="1"/>
  <c r="DC21" i="3"/>
  <c r="DD21" i="3" s="1"/>
  <c r="DC20" i="3"/>
  <c r="DD20" i="3" s="1"/>
  <c r="DC19" i="3"/>
  <c r="DD19" i="3" s="1"/>
  <c r="DC18" i="3"/>
  <c r="DD18" i="3" s="1"/>
  <c r="DC17" i="3"/>
  <c r="DD17" i="3" s="1"/>
  <c r="DC16" i="3"/>
  <c r="DD16" i="3" s="1"/>
  <c r="DC15" i="3"/>
  <c r="DD15" i="3" s="1"/>
  <c r="DC14" i="3"/>
  <c r="DD14" i="3" s="1"/>
  <c r="DC13" i="3"/>
  <c r="DD13" i="3" s="1"/>
  <c r="DC12" i="3"/>
  <c r="DD12" i="3" s="1"/>
  <c r="DC11" i="3"/>
  <c r="DD11" i="3" s="1"/>
  <c r="DC10" i="3"/>
  <c r="DD10" i="3" s="1"/>
  <c r="DC9" i="3"/>
  <c r="DD9" i="3" s="1"/>
  <c r="DC8" i="3"/>
  <c r="DD8" i="3" s="1"/>
  <c r="DA27" i="3"/>
  <c r="DB27" i="3" s="1"/>
  <c r="DA26" i="3"/>
  <c r="DB26" i="3" s="1"/>
  <c r="DA25" i="3"/>
  <c r="DB25" i="3" s="1"/>
  <c r="DA24" i="3"/>
  <c r="DB24" i="3" s="1"/>
  <c r="DA23" i="3"/>
  <c r="DB23" i="3" s="1"/>
  <c r="DA22" i="3"/>
  <c r="DB22" i="3" s="1"/>
  <c r="DA21" i="3"/>
  <c r="DB21" i="3" s="1"/>
  <c r="DA20" i="3"/>
  <c r="DB20" i="3" s="1"/>
  <c r="DA19" i="3"/>
  <c r="DB19" i="3" s="1"/>
  <c r="DA18" i="3"/>
  <c r="DB18" i="3" s="1"/>
  <c r="DA17" i="3"/>
  <c r="DB17" i="3" s="1"/>
  <c r="DA16" i="3"/>
  <c r="DB16" i="3" s="1"/>
  <c r="DA15" i="3"/>
  <c r="DB15" i="3" s="1"/>
  <c r="DA14" i="3"/>
  <c r="DB14" i="3" s="1"/>
  <c r="DA13" i="3"/>
  <c r="DB13" i="3" s="1"/>
  <c r="DA12" i="3"/>
  <c r="DB12" i="3" s="1"/>
  <c r="DA11" i="3"/>
  <c r="DB11" i="3" s="1"/>
  <c r="DA10" i="3"/>
  <c r="DB10" i="3" s="1"/>
  <c r="DA9" i="3"/>
  <c r="DB9" i="3" s="1"/>
  <c r="DA8" i="3"/>
  <c r="DB8" i="3" s="1"/>
  <c r="CY8" i="3"/>
  <c r="CZ8" i="3" s="1"/>
  <c r="CY27" i="3"/>
  <c r="CZ27" i="3" s="1"/>
  <c r="CY26" i="3"/>
  <c r="CZ26" i="3" s="1"/>
  <c r="CY25" i="3"/>
  <c r="CZ25" i="3" s="1"/>
  <c r="CY24" i="3"/>
  <c r="CZ24" i="3" s="1"/>
  <c r="CY23" i="3"/>
  <c r="CZ23" i="3" s="1"/>
  <c r="CY22" i="3"/>
  <c r="CZ22" i="3" s="1"/>
  <c r="CY21" i="3"/>
  <c r="CZ21" i="3" s="1"/>
  <c r="CY20" i="3"/>
  <c r="CZ20" i="3" s="1"/>
  <c r="CY19" i="3"/>
  <c r="CZ19" i="3" s="1"/>
  <c r="CY18" i="3"/>
  <c r="CZ18" i="3" s="1"/>
  <c r="CY17" i="3"/>
  <c r="CZ17" i="3" s="1"/>
  <c r="CY16" i="3"/>
  <c r="CZ16" i="3" s="1"/>
  <c r="CY15" i="3"/>
  <c r="CZ15" i="3" s="1"/>
  <c r="CY14" i="3"/>
  <c r="CZ14" i="3" s="1"/>
  <c r="CY13" i="3"/>
  <c r="CZ13" i="3" s="1"/>
  <c r="CY12" i="3"/>
  <c r="CZ12" i="3" s="1"/>
  <c r="CY11" i="3"/>
  <c r="CZ11" i="3" s="1"/>
  <c r="CY10" i="3"/>
  <c r="CZ10" i="3" s="1"/>
  <c r="CY9" i="3"/>
  <c r="CZ9" i="3" s="1"/>
  <c r="CW27" i="3"/>
  <c r="CX27" i="3" s="1"/>
  <c r="CW26" i="3"/>
  <c r="CX26" i="3" s="1"/>
  <c r="CW25" i="3"/>
  <c r="CX25" i="3" s="1"/>
  <c r="CW24" i="3"/>
  <c r="CX24" i="3" s="1"/>
  <c r="CW23" i="3"/>
  <c r="CX23" i="3" s="1"/>
  <c r="CW22" i="3"/>
  <c r="CX22" i="3" s="1"/>
  <c r="CW21" i="3"/>
  <c r="CX21" i="3" s="1"/>
  <c r="CW20" i="3"/>
  <c r="CX20" i="3" s="1"/>
  <c r="CW19" i="3"/>
  <c r="CX19" i="3" s="1"/>
  <c r="CW18" i="3"/>
  <c r="CX18" i="3" s="1"/>
  <c r="CW17" i="3"/>
  <c r="CX17" i="3" s="1"/>
  <c r="CW16" i="3"/>
  <c r="CX16" i="3" s="1"/>
  <c r="CW15" i="3"/>
  <c r="CX15" i="3" s="1"/>
  <c r="CW14" i="3"/>
  <c r="CX14" i="3" s="1"/>
  <c r="CW13" i="3"/>
  <c r="CX13" i="3" s="1"/>
  <c r="CW12" i="3"/>
  <c r="CX12" i="3" s="1"/>
  <c r="CW11" i="3"/>
  <c r="CX11" i="3" s="1"/>
  <c r="CW10" i="3"/>
  <c r="CX10" i="3" s="1"/>
  <c r="CW9" i="3"/>
  <c r="CX9" i="3" s="1"/>
  <c r="CW8" i="3"/>
  <c r="CX8" i="3" s="1"/>
  <c r="CU27" i="3"/>
  <c r="CV27" i="3" s="1"/>
  <c r="CU26" i="3"/>
  <c r="CV26" i="3" s="1"/>
  <c r="CU25" i="3"/>
  <c r="CV25" i="3" s="1"/>
  <c r="CU24" i="3"/>
  <c r="CV24" i="3" s="1"/>
  <c r="CU23" i="3"/>
  <c r="CV23" i="3" s="1"/>
  <c r="CU22" i="3"/>
  <c r="CV22" i="3" s="1"/>
  <c r="CU21" i="3"/>
  <c r="CV21" i="3" s="1"/>
  <c r="CU20" i="3"/>
  <c r="CV20" i="3" s="1"/>
  <c r="CU19" i="3"/>
  <c r="CV19" i="3" s="1"/>
  <c r="CU18" i="3"/>
  <c r="CV18" i="3" s="1"/>
  <c r="CU17" i="3"/>
  <c r="CV17" i="3" s="1"/>
  <c r="CU16" i="3"/>
  <c r="CV16" i="3" s="1"/>
  <c r="CU15" i="3"/>
  <c r="CV15" i="3" s="1"/>
  <c r="CU14" i="3"/>
  <c r="CV14" i="3" s="1"/>
  <c r="CU13" i="3"/>
  <c r="CV13" i="3" s="1"/>
  <c r="CU12" i="3"/>
  <c r="CV12" i="3" s="1"/>
  <c r="CU11" i="3"/>
  <c r="CV11" i="3" s="1"/>
  <c r="CU10" i="3"/>
  <c r="CV10" i="3" s="1"/>
  <c r="CU9" i="3"/>
  <c r="CV9" i="3" s="1"/>
  <c r="CU8" i="3"/>
  <c r="CV8" i="3" s="1"/>
  <c r="CS27" i="3"/>
  <c r="CT27" i="3" s="1"/>
  <c r="CS26" i="3"/>
  <c r="CT26" i="3" s="1"/>
  <c r="CS25" i="3"/>
  <c r="CT25" i="3" s="1"/>
  <c r="CS24" i="3"/>
  <c r="CT24" i="3" s="1"/>
  <c r="CS23" i="3"/>
  <c r="CT23" i="3" s="1"/>
  <c r="CS22" i="3"/>
  <c r="CT22" i="3" s="1"/>
  <c r="CS21" i="3"/>
  <c r="CT21" i="3" s="1"/>
  <c r="CS20" i="3"/>
  <c r="CT20" i="3" s="1"/>
  <c r="CS19" i="3"/>
  <c r="CT19" i="3" s="1"/>
  <c r="CS18" i="3"/>
  <c r="CT18" i="3" s="1"/>
  <c r="CS17" i="3"/>
  <c r="CT17" i="3" s="1"/>
  <c r="CS16" i="3"/>
  <c r="CT16" i="3" s="1"/>
  <c r="CS15" i="3"/>
  <c r="CT15" i="3" s="1"/>
  <c r="CS14" i="3"/>
  <c r="CT14" i="3" s="1"/>
  <c r="CS13" i="3"/>
  <c r="CT13" i="3" s="1"/>
  <c r="CS12" i="3"/>
  <c r="CT12" i="3" s="1"/>
  <c r="CS11" i="3"/>
  <c r="CT11" i="3" s="1"/>
  <c r="CS10" i="3"/>
  <c r="CT10" i="3" s="1"/>
  <c r="CS9" i="3"/>
  <c r="CT9" i="3" s="1"/>
  <c r="CS8" i="3"/>
  <c r="CT8" i="3" s="1"/>
  <c r="CQ27" i="3"/>
  <c r="CR27" i="3" s="1"/>
  <c r="CQ26" i="3"/>
  <c r="CR26" i="3" s="1"/>
  <c r="CQ25" i="3"/>
  <c r="CR25" i="3" s="1"/>
  <c r="CQ24" i="3"/>
  <c r="CR24" i="3" s="1"/>
  <c r="CQ23" i="3"/>
  <c r="CR23" i="3" s="1"/>
  <c r="CQ22" i="3"/>
  <c r="CR22" i="3" s="1"/>
  <c r="CQ21" i="3"/>
  <c r="CR21" i="3" s="1"/>
  <c r="CQ20" i="3"/>
  <c r="CR20" i="3" s="1"/>
  <c r="CQ19" i="3"/>
  <c r="CR19" i="3" s="1"/>
  <c r="CQ18" i="3"/>
  <c r="CR18" i="3" s="1"/>
  <c r="CQ17" i="3"/>
  <c r="CR17" i="3" s="1"/>
  <c r="CQ16" i="3"/>
  <c r="CR16" i="3" s="1"/>
  <c r="CQ15" i="3"/>
  <c r="CR15" i="3" s="1"/>
  <c r="CQ14" i="3"/>
  <c r="CR14" i="3" s="1"/>
  <c r="CQ13" i="3"/>
  <c r="CR13" i="3" s="1"/>
  <c r="CQ12" i="3"/>
  <c r="CR12" i="3" s="1"/>
  <c r="CQ11" i="3"/>
  <c r="CR11" i="3" s="1"/>
  <c r="CQ10" i="3"/>
  <c r="CR10" i="3" s="1"/>
  <c r="CQ9" i="3"/>
  <c r="CR9" i="3" s="1"/>
  <c r="CQ8" i="3"/>
  <c r="CR8" i="3" s="1"/>
  <c r="CO27" i="3"/>
  <c r="CP27" i="3" s="1"/>
  <c r="CO26" i="3"/>
  <c r="CP26" i="3" s="1"/>
  <c r="CO25" i="3"/>
  <c r="CP25" i="3" s="1"/>
  <c r="CO24" i="3"/>
  <c r="CP24" i="3" s="1"/>
  <c r="CO23" i="3"/>
  <c r="CP23" i="3" s="1"/>
  <c r="CO22" i="3"/>
  <c r="CP22" i="3" s="1"/>
  <c r="CO21" i="3"/>
  <c r="CP21" i="3" s="1"/>
  <c r="CO20" i="3"/>
  <c r="CP20" i="3" s="1"/>
  <c r="CO19" i="3"/>
  <c r="CP19" i="3" s="1"/>
  <c r="CO18" i="3"/>
  <c r="CP18" i="3" s="1"/>
  <c r="CO17" i="3"/>
  <c r="CP17" i="3" s="1"/>
  <c r="CO16" i="3"/>
  <c r="CP16" i="3" s="1"/>
  <c r="CO15" i="3"/>
  <c r="CP15" i="3" s="1"/>
  <c r="CO14" i="3"/>
  <c r="CP14" i="3" s="1"/>
  <c r="CO13" i="3"/>
  <c r="CP13" i="3" s="1"/>
  <c r="CO12" i="3"/>
  <c r="CP12" i="3" s="1"/>
  <c r="CO11" i="3"/>
  <c r="CP11" i="3" s="1"/>
  <c r="CO10" i="3"/>
  <c r="CP10" i="3" s="1"/>
  <c r="CO9" i="3"/>
  <c r="CP9" i="3" s="1"/>
  <c r="CO8" i="3"/>
  <c r="CP8" i="3" s="1"/>
  <c r="CM27" i="3"/>
  <c r="CN27" i="3" s="1"/>
  <c r="CM26" i="3"/>
  <c r="CN26" i="3" s="1"/>
  <c r="CM25" i="3"/>
  <c r="CN25" i="3" s="1"/>
  <c r="CM24" i="3"/>
  <c r="CN24" i="3" s="1"/>
  <c r="CM23" i="3"/>
  <c r="CN23" i="3" s="1"/>
  <c r="CM22" i="3"/>
  <c r="CN22" i="3" s="1"/>
  <c r="CM21" i="3"/>
  <c r="CN21" i="3" s="1"/>
  <c r="CM20" i="3"/>
  <c r="CN20" i="3" s="1"/>
  <c r="CM19" i="3"/>
  <c r="CN19" i="3" s="1"/>
  <c r="CM18" i="3"/>
  <c r="CN18" i="3" s="1"/>
  <c r="CM17" i="3"/>
  <c r="CN17" i="3" s="1"/>
  <c r="CM16" i="3"/>
  <c r="CN16" i="3" s="1"/>
  <c r="CM15" i="3"/>
  <c r="CN15" i="3" s="1"/>
  <c r="CM14" i="3"/>
  <c r="CN14" i="3" s="1"/>
  <c r="CM13" i="3"/>
  <c r="CN13" i="3" s="1"/>
  <c r="CM12" i="3"/>
  <c r="CN12" i="3" s="1"/>
  <c r="CM11" i="3"/>
  <c r="CN11" i="3" s="1"/>
  <c r="CM10" i="3"/>
  <c r="CN10" i="3" s="1"/>
  <c r="CM9" i="3"/>
  <c r="CN9" i="3" s="1"/>
  <c r="CM8" i="3"/>
  <c r="CN8" i="3" s="1"/>
  <c r="CK27" i="3"/>
  <c r="CL27" i="3" s="1"/>
  <c r="CK26" i="3"/>
  <c r="CL26" i="3" s="1"/>
  <c r="CK25" i="3"/>
  <c r="CL25" i="3" s="1"/>
  <c r="CK24" i="3"/>
  <c r="CL24" i="3" s="1"/>
  <c r="CK23" i="3"/>
  <c r="CL23" i="3" s="1"/>
  <c r="CK22" i="3"/>
  <c r="CL22" i="3" s="1"/>
  <c r="CK21" i="3"/>
  <c r="CL21" i="3" s="1"/>
  <c r="CK20" i="3"/>
  <c r="CL20" i="3" s="1"/>
  <c r="CK19" i="3"/>
  <c r="CL19" i="3" s="1"/>
  <c r="CK18" i="3"/>
  <c r="CL18" i="3" s="1"/>
  <c r="CK17" i="3"/>
  <c r="CL17" i="3" s="1"/>
  <c r="CK16" i="3"/>
  <c r="CL16" i="3" s="1"/>
  <c r="CK15" i="3"/>
  <c r="CL15" i="3" s="1"/>
  <c r="CK14" i="3"/>
  <c r="CL14" i="3" s="1"/>
  <c r="CK13" i="3"/>
  <c r="CL13" i="3" s="1"/>
  <c r="CK12" i="3"/>
  <c r="CL12" i="3" s="1"/>
  <c r="CK11" i="3"/>
  <c r="CL11" i="3" s="1"/>
  <c r="CK10" i="3"/>
  <c r="CL10" i="3" s="1"/>
  <c r="CK9" i="3"/>
  <c r="CL9" i="3" s="1"/>
  <c r="CK8" i="3"/>
  <c r="CL8" i="3" s="1"/>
  <c r="CJ27" i="3"/>
  <c r="CJ26" i="3"/>
  <c r="CJ25" i="3"/>
  <c r="CJ24" i="3"/>
  <c r="CJ23" i="3"/>
  <c r="CJ22" i="3"/>
  <c r="CJ21" i="3"/>
  <c r="CJ20" i="3"/>
  <c r="CJ19" i="3"/>
  <c r="CJ18" i="3"/>
  <c r="CJ17" i="3"/>
  <c r="CJ16" i="3"/>
  <c r="CJ15" i="3"/>
  <c r="CJ14" i="3"/>
  <c r="CJ13" i="3"/>
  <c r="CJ12" i="3"/>
  <c r="CJ11" i="3"/>
  <c r="CJ10" i="3"/>
  <c r="CJ9" i="3"/>
  <c r="CJ8" i="3"/>
  <c r="CE27" i="3"/>
  <c r="CF27" i="3" s="1"/>
  <c r="CE26" i="3"/>
  <c r="CF26" i="3" s="1"/>
  <c r="CE25" i="3"/>
  <c r="CF25" i="3" s="1"/>
  <c r="CE24" i="3"/>
  <c r="CF24" i="3" s="1"/>
  <c r="CE23" i="3"/>
  <c r="CF23" i="3" s="1"/>
  <c r="CE22" i="3"/>
  <c r="CF22" i="3" s="1"/>
  <c r="CE21" i="3"/>
  <c r="CF21" i="3" s="1"/>
  <c r="CE20" i="3"/>
  <c r="CF20" i="3" s="1"/>
  <c r="CE19" i="3"/>
  <c r="CF19" i="3" s="1"/>
  <c r="CE18" i="3"/>
  <c r="CF18" i="3" s="1"/>
  <c r="CE17" i="3"/>
  <c r="CF17" i="3" s="1"/>
  <c r="CE16" i="3"/>
  <c r="CF16" i="3" s="1"/>
  <c r="CE15" i="3"/>
  <c r="CF15" i="3" s="1"/>
  <c r="CE14" i="3"/>
  <c r="CF14" i="3" s="1"/>
  <c r="CE13" i="3"/>
  <c r="CF13" i="3" s="1"/>
  <c r="CE12" i="3"/>
  <c r="CF12" i="3" s="1"/>
  <c r="CE11" i="3"/>
  <c r="CF11" i="3" s="1"/>
  <c r="CE10" i="3"/>
  <c r="CF10" i="3" s="1"/>
  <c r="CE9" i="3"/>
  <c r="CF9" i="3" s="1"/>
  <c r="CE8" i="3"/>
  <c r="CF8" i="3" s="1"/>
  <c r="CB27" i="3"/>
  <c r="CC27" i="3" s="1"/>
  <c r="CB26" i="3"/>
  <c r="CC26" i="3" s="1"/>
  <c r="CB25" i="3"/>
  <c r="CC25" i="3" s="1"/>
  <c r="CB24" i="3"/>
  <c r="CC24" i="3" s="1"/>
  <c r="CB23" i="3"/>
  <c r="CC23" i="3" s="1"/>
  <c r="CB22" i="3"/>
  <c r="CC22" i="3" s="1"/>
  <c r="CB21" i="3"/>
  <c r="CC21" i="3" s="1"/>
  <c r="CB20" i="3"/>
  <c r="CC20" i="3" s="1"/>
  <c r="CB19" i="3"/>
  <c r="CC19" i="3" s="1"/>
  <c r="CB18" i="3"/>
  <c r="CC18" i="3" s="1"/>
  <c r="CB17" i="3"/>
  <c r="CC17" i="3" s="1"/>
  <c r="CB16" i="3"/>
  <c r="CC16" i="3" s="1"/>
  <c r="CB15" i="3"/>
  <c r="CC15" i="3" s="1"/>
  <c r="CB14" i="3"/>
  <c r="CC14" i="3" s="1"/>
  <c r="CB13" i="3"/>
  <c r="CC13" i="3" s="1"/>
  <c r="CB12" i="3"/>
  <c r="CC12" i="3" s="1"/>
  <c r="CB11" i="3"/>
  <c r="CC11" i="3" s="1"/>
  <c r="CB10" i="3"/>
  <c r="CC10" i="3" s="1"/>
  <c r="BT27" i="3"/>
  <c r="BU27" i="3" s="1"/>
  <c r="BT26" i="3"/>
  <c r="BU26" i="3" s="1"/>
  <c r="BT25" i="3"/>
  <c r="BU25" i="3" s="1"/>
  <c r="BT24" i="3"/>
  <c r="BU24" i="3" s="1"/>
  <c r="BT23" i="3"/>
  <c r="BU23" i="3" s="1"/>
  <c r="BT22" i="3"/>
  <c r="BU22" i="3" s="1"/>
  <c r="BT21" i="3"/>
  <c r="BU21" i="3" s="1"/>
  <c r="BT20" i="3"/>
  <c r="BU20" i="3" s="1"/>
  <c r="BT19" i="3"/>
  <c r="BU19" i="3" s="1"/>
  <c r="BT18" i="3"/>
  <c r="BU18" i="3" s="1"/>
  <c r="BT17" i="3"/>
  <c r="BU17" i="3" s="1"/>
  <c r="BT16" i="3"/>
  <c r="BU16" i="3" s="1"/>
  <c r="BT15" i="3"/>
  <c r="BU15" i="3" s="1"/>
  <c r="BT14" i="3"/>
  <c r="BU14" i="3" s="1"/>
  <c r="BT13" i="3"/>
  <c r="BU13" i="3" s="1"/>
  <c r="BT12" i="3"/>
  <c r="BU12" i="3" s="1"/>
  <c r="BT11" i="3"/>
  <c r="BU11" i="3" s="1"/>
  <c r="BT10" i="3"/>
  <c r="BU10" i="3" s="1"/>
  <c r="BR27" i="3"/>
  <c r="BS27" i="3" s="1"/>
  <c r="BR26" i="3"/>
  <c r="BS26" i="3" s="1"/>
  <c r="BR25" i="3"/>
  <c r="BS25" i="3" s="1"/>
  <c r="BR24" i="3"/>
  <c r="BS24" i="3" s="1"/>
  <c r="BR23" i="3"/>
  <c r="BS23" i="3" s="1"/>
  <c r="BR22" i="3"/>
  <c r="BS22" i="3" s="1"/>
  <c r="BR21" i="3"/>
  <c r="BS21" i="3" s="1"/>
  <c r="BR20" i="3"/>
  <c r="BS20" i="3" s="1"/>
  <c r="BR19" i="3"/>
  <c r="BS19" i="3" s="1"/>
  <c r="BR18" i="3"/>
  <c r="BS18" i="3" s="1"/>
  <c r="BR17" i="3"/>
  <c r="BS17" i="3" s="1"/>
  <c r="BR16" i="3"/>
  <c r="BS16" i="3" s="1"/>
  <c r="BR15" i="3"/>
  <c r="BS15" i="3" s="1"/>
  <c r="BR14" i="3"/>
  <c r="BS14" i="3" s="1"/>
  <c r="BR13" i="3"/>
  <c r="BS13" i="3" s="1"/>
  <c r="BR12" i="3"/>
  <c r="BS12" i="3" s="1"/>
  <c r="BR11" i="3"/>
  <c r="BS11" i="3" s="1"/>
  <c r="BR10" i="3"/>
  <c r="BS10" i="3" s="1"/>
  <c r="BP27" i="3"/>
  <c r="BQ27" i="3" s="1"/>
  <c r="BP26" i="3"/>
  <c r="BQ26" i="3" s="1"/>
  <c r="BP25" i="3"/>
  <c r="BQ25" i="3" s="1"/>
  <c r="BP24" i="3"/>
  <c r="BQ24" i="3" s="1"/>
  <c r="BP23" i="3"/>
  <c r="BQ23" i="3" s="1"/>
  <c r="BP22" i="3"/>
  <c r="BQ22" i="3" s="1"/>
  <c r="BP21" i="3"/>
  <c r="BQ21" i="3" s="1"/>
  <c r="BP20" i="3"/>
  <c r="BQ20" i="3" s="1"/>
  <c r="BP19" i="3"/>
  <c r="BQ19" i="3" s="1"/>
  <c r="BP18" i="3"/>
  <c r="BQ18" i="3" s="1"/>
  <c r="BP17" i="3"/>
  <c r="BQ17" i="3" s="1"/>
  <c r="BP16" i="3"/>
  <c r="BQ16" i="3" s="1"/>
  <c r="BP15" i="3"/>
  <c r="BQ15" i="3" s="1"/>
  <c r="BP14" i="3"/>
  <c r="BQ14" i="3" s="1"/>
  <c r="BP13" i="3"/>
  <c r="BQ13" i="3" s="1"/>
  <c r="BP12" i="3"/>
  <c r="BQ12" i="3" s="1"/>
  <c r="BP11" i="3"/>
  <c r="BQ11" i="3" s="1"/>
  <c r="BP10" i="3"/>
  <c r="BQ10" i="3" s="1"/>
  <c r="BN27" i="3"/>
  <c r="BO27" i="3" s="1"/>
  <c r="BN26" i="3"/>
  <c r="BO26" i="3" s="1"/>
  <c r="BN25" i="3"/>
  <c r="BO25" i="3" s="1"/>
  <c r="BN24" i="3"/>
  <c r="BO24" i="3" s="1"/>
  <c r="BN23" i="3"/>
  <c r="BO23" i="3" s="1"/>
  <c r="BN22" i="3"/>
  <c r="BO22" i="3" s="1"/>
  <c r="BN21" i="3"/>
  <c r="BO21" i="3" s="1"/>
  <c r="BN20" i="3"/>
  <c r="BO20" i="3" s="1"/>
  <c r="BN19" i="3"/>
  <c r="BO19" i="3" s="1"/>
  <c r="BN18" i="3"/>
  <c r="BO18" i="3" s="1"/>
  <c r="BN17" i="3"/>
  <c r="BO17" i="3" s="1"/>
  <c r="BN16" i="3"/>
  <c r="BO16" i="3" s="1"/>
  <c r="BN15" i="3"/>
  <c r="BO15" i="3" s="1"/>
  <c r="BN14" i="3"/>
  <c r="BO14" i="3" s="1"/>
  <c r="BN13" i="3"/>
  <c r="BO13" i="3" s="1"/>
  <c r="BN12" i="3"/>
  <c r="BO12" i="3" s="1"/>
  <c r="BN11" i="3"/>
  <c r="BO11" i="3" s="1"/>
  <c r="BN10" i="3"/>
  <c r="BO10" i="3" s="1"/>
  <c r="BL27" i="3"/>
  <c r="BM27" i="3" s="1"/>
  <c r="BL26" i="3"/>
  <c r="BM26" i="3" s="1"/>
  <c r="BL25" i="3"/>
  <c r="BM25" i="3" s="1"/>
  <c r="BL24" i="3"/>
  <c r="BM24" i="3" s="1"/>
  <c r="BL23" i="3"/>
  <c r="BM23" i="3" s="1"/>
  <c r="BL22" i="3"/>
  <c r="BM22" i="3" s="1"/>
  <c r="BL21" i="3"/>
  <c r="BM21" i="3" s="1"/>
  <c r="BL20" i="3"/>
  <c r="BM20" i="3" s="1"/>
  <c r="BL19" i="3"/>
  <c r="BM19" i="3" s="1"/>
  <c r="BL18" i="3"/>
  <c r="BM18" i="3" s="1"/>
  <c r="BL17" i="3"/>
  <c r="BM17" i="3" s="1"/>
  <c r="BL16" i="3"/>
  <c r="BM16" i="3" s="1"/>
  <c r="BL15" i="3"/>
  <c r="BM15" i="3" s="1"/>
  <c r="BL14" i="3"/>
  <c r="BM14" i="3" s="1"/>
  <c r="BL13" i="3"/>
  <c r="BM13" i="3" s="1"/>
  <c r="BL12" i="3"/>
  <c r="BM12" i="3" s="1"/>
  <c r="BL11" i="3"/>
  <c r="BM11" i="3" s="1"/>
  <c r="BL10" i="3"/>
  <c r="BM10" i="3" s="1"/>
  <c r="BJ27" i="3"/>
  <c r="BK27" i="3" s="1"/>
  <c r="BJ26" i="3"/>
  <c r="BK26" i="3" s="1"/>
  <c r="BJ25" i="3"/>
  <c r="BK25" i="3" s="1"/>
  <c r="BJ24" i="3"/>
  <c r="BK24" i="3" s="1"/>
  <c r="BJ23" i="3"/>
  <c r="BK23" i="3" s="1"/>
  <c r="BJ22" i="3"/>
  <c r="BK22" i="3" s="1"/>
  <c r="BJ21" i="3"/>
  <c r="BK21" i="3" s="1"/>
  <c r="BJ20" i="3"/>
  <c r="BK20" i="3" s="1"/>
  <c r="BJ19" i="3"/>
  <c r="BK19" i="3" s="1"/>
  <c r="BJ18" i="3"/>
  <c r="BK18" i="3" s="1"/>
  <c r="BJ17" i="3"/>
  <c r="BK17" i="3" s="1"/>
  <c r="BJ16" i="3"/>
  <c r="BK16" i="3" s="1"/>
  <c r="BJ15" i="3"/>
  <c r="BK15" i="3" s="1"/>
  <c r="BJ14" i="3"/>
  <c r="BK14" i="3" s="1"/>
  <c r="BJ13" i="3"/>
  <c r="BK13" i="3" s="1"/>
  <c r="BJ12" i="3"/>
  <c r="BK12" i="3" s="1"/>
  <c r="BJ11" i="3"/>
  <c r="BK11" i="3" s="1"/>
  <c r="BJ10" i="3"/>
  <c r="BK10" i="3" s="1"/>
  <c r="BH27" i="3"/>
  <c r="BI27" i="3" s="1"/>
  <c r="BH26" i="3"/>
  <c r="BI26" i="3" s="1"/>
  <c r="BH25" i="3"/>
  <c r="BI25" i="3" s="1"/>
  <c r="BH24" i="3"/>
  <c r="BI24" i="3" s="1"/>
  <c r="BH23" i="3"/>
  <c r="BI23" i="3" s="1"/>
  <c r="BH22" i="3"/>
  <c r="BI22" i="3" s="1"/>
  <c r="BH21" i="3"/>
  <c r="BI21" i="3" s="1"/>
  <c r="BH20" i="3"/>
  <c r="BI20" i="3" s="1"/>
  <c r="BH19" i="3"/>
  <c r="BI19" i="3" s="1"/>
  <c r="BH18" i="3"/>
  <c r="BI18" i="3" s="1"/>
  <c r="BH17" i="3"/>
  <c r="BI17" i="3" s="1"/>
  <c r="BH16" i="3"/>
  <c r="BI16" i="3" s="1"/>
  <c r="BH15" i="3"/>
  <c r="BI15" i="3" s="1"/>
  <c r="BH14" i="3"/>
  <c r="BI14" i="3" s="1"/>
  <c r="BH13" i="3"/>
  <c r="BI13" i="3" s="1"/>
  <c r="BH12" i="3"/>
  <c r="BI12" i="3" s="1"/>
  <c r="BH11" i="3"/>
  <c r="BI11" i="3" s="1"/>
  <c r="BH10" i="3"/>
  <c r="BI10" i="3" s="1"/>
  <c r="BF22" i="3"/>
  <c r="BG22" i="3" s="1"/>
  <c r="BF23" i="3"/>
  <c r="BG23" i="3" s="1"/>
  <c r="BF24" i="3"/>
  <c r="BG24" i="3" s="1"/>
  <c r="BF25" i="3"/>
  <c r="BG25" i="3" s="1"/>
  <c r="BF26" i="3"/>
  <c r="BG26" i="3" s="1"/>
  <c r="BF27" i="3"/>
  <c r="BG27" i="3" s="1"/>
  <c r="BF10" i="3"/>
  <c r="BG10" i="3" s="1"/>
  <c r="BF11" i="3"/>
  <c r="BG11" i="3" s="1"/>
  <c r="BF12" i="3"/>
  <c r="BG12" i="3" s="1"/>
  <c r="BF13" i="3"/>
  <c r="BG13" i="3" s="1"/>
  <c r="BF14" i="3"/>
  <c r="BG14" i="3" s="1"/>
  <c r="BF15" i="3"/>
  <c r="BG15" i="3" s="1"/>
  <c r="BF16" i="3"/>
  <c r="BG16" i="3" s="1"/>
  <c r="BF17" i="3"/>
  <c r="BG17" i="3" s="1"/>
  <c r="BF18" i="3"/>
  <c r="BG18" i="3" s="1"/>
  <c r="BF19" i="3"/>
  <c r="BG19" i="3" s="1"/>
  <c r="BF20" i="3"/>
  <c r="BG20" i="3" s="1"/>
  <c r="BF21" i="3"/>
  <c r="BG21" i="3" s="1"/>
  <c r="AA112" i="1"/>
  <c r="Z112" i="1"/>
  <c r="Y112" i="1"/>
  <c r="X112" i="1"/>
  <c r="W112" i="1"/>
  <c r="V112" i="1"/>
  <c r="U112" i="1"/>
  <c r="AA85" i="1"/>
  <c r="Z85" i="1"/>
  <c r="Y85" i="1"/>
  <c r="X85" i="1"/>
  <c r="W85" i="1"/>
  <c r="V85" i="1"/>
  <c r="U85" i="1"/>
  <c r="AA58" i="1"/>
  <c r="Z58" i="1"/>
  <c r="Y58" i="1"/>
  <c r="X58" i="1"/>
  <c r="W58" i="1"/>
  <c r="V58" i="1"/>
  <c r="U58" i="1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D9" i="3"/>
  <c r="H9" i="3"/>
  <c r="I9" i="3"/>
  <c r="J9" i="3"/>
  <c r="K9" i="3"/>
  <c r="L9" i="3"/>
  <c r="M9" i="3"/>
  <c r="N9" i="3"/>
  <c r="D10" i="3"/>
  <c r="H10" i="3"/>
  <c r="I10" i="3"/>
  <c r="J10" i="3"/>
  <c r="K10" i="3"/>
  <c r="L10" i="3"/>
  <c r="M10" i="3"/>
  <c r="N10" i="3"/>
  <c r="D11" i="3"/>
  <c r="H11" i="3"/>
  <c r="I11" i="3"/>
  <c r="J11" i="3"/>
  <c r="K11" i="3"/>
  <c r="L11" i="3"/>
  <c r="M11" i="3"/>
  <c r="N11" i="3"/>
  <c r="D12" i="3"/>
  <c r="H12" i="3"/>
  <c r="I12" i="3"/>
  <c r="J12" i="3"/>
  <c r="K12" i="3"/>
  <c r="L12" i="3"/>
  <c r="M12" i="3"/>
  <c r="N12" i="3"/>
  <c r="D13" i="3"/>
  <c r="H13" i="3"/>
  <c r="I13" i="3"/>
  <c r="J13" i="3"/>
  <c r="K13" i="3"/>
  <c r="L13" i="3"/>
  <c r="M13" i="3"/>
  <c r="N13" i="3"/>
  <c r="D14" i="3"/>
  <c r="H14" i="3"/>
  <c r="I14" i="3"/>
  <c r="J14" i="3"/>
  <c r="K14" i="3"/>
  <c r="L14" i="3"/>
  <c r="M14" i="3"/>
  <c r="N14" i="3"/>
  <c r="D15" i="3"/>
  <c r="H15" i="3"/>
  <c r="I15" i="3"/>
  <c r="J15" i="3"/>
  <c r="K15" i="3"/>
  <c r="L15" i="3"/>
  <c r="M15" i="3"/>
  <c r="N15" i="3"/>
  <c r="D16" i="3"/>
  <c r="H16" i="3"/>
  <c r="I16" i="3"/>
  <c r="J16" i="3"/>
  <c r="K16" i="3"/>
  <c r="L16" i="3"/>
  <c r="M16" i="3"/>
  <c r="N16" i="3"/>
  <c r="D17" i="3"/>
  <c r="H17" i="3"/>
  <c r="I17" i="3"/>
  <c r="J17" i="3"/>
  <c r="K17" i="3"/>
  <c r="L17" i="3"/>
  <c r="M17" i="3"/>
  <c r="N17" i="3"/>
  <c r="D18" i="3"/>
  <c r="H18" i="3"/>
  <c r="I18" i="3"/>
  <c r="J18" i="3"/>
  <c r="K18" i="3"/>
  <c r="L18" i="3"/>
  <c r="M18" i="3"/>
  <c r="N18" i="3"/>
  <c r="D19" i="3"/>
  <c r="H19" i="3"/>
  <c r="I19" i="3"/>
  <c r="J19" i="3"/>
  <c r="K19" i="3"/>
  <c r="L19" i="3"/>
  <c r="M19" i="3"/>
  <c r="N19" i="3"/>
  <c r="D20" i="3"/>
  <c r="H20" i="3"/>
  <c r="I20" i="3"/>
  <c r="J20" i="3"/>
  <c r="K20" i="3"/>
  <c r="L20" i="3"/>
  <c r="M20" i="3"/>
  <c r="N20" i="3"/>
  <c r="D21" i="3"/>
  <c r="H21" i="3"/>
  <c r="I21" i="3"/>
  <c r="J21" i="3"/>
  <c r="K21" i="3"/>
  <c r="L21" i="3"/>
  <c r="M21" i="3"/>
  <c r="N21" i="3"/>
  <c r="D22" i="3"/>
  <c r="H22" i="3"/>
  <c r="I22" i="3"/>
  <c r="J22" i="3"/>
  <c r="K22" i="3"/>
  <c r="L22" i="3"/>
  <c r="M22" i="3"/>
  <c r="N22" i="3"/>
  <c r="D23" i="3"/>
  <c r="H23" i="3"/>
  <c r="I23" i="3"/>
  <c r="J23" i="3"/>
  <c r="K23" i="3"/>
  <c r="L23" i="3"/>
  <c r="M23" i="3"/>
  <c r="N23" i="3"/>
  <c r="D24" i="3"/>
  <c r="H24" i="3"/>
  <c r="I24" i="3"/>
  <c r="J24" i="3"/>
  <c r="K24" i="3"/>
  <c r="L24" i="3"/>
  <c r="M24" i="3"/>
  <c r="N24" i="3"/>
  <c r="D25" i="3"/>
  <c r="H25" i="3"/>
  <c r="I25" i="3"/>
  <c r="J25" i="3"/>
  <c r="K25" i="3"/>
  <c r="L25" i="3"/>
  <c r="M25" i="3"/>
  <c r="N25" i="3"/>
  <c r="D26" i="3"/>
  <c r="H26" i="3"/>
  <c r="I26" i="3"/>
  <c r="J26" i="3"/>
  <c r="K26" i="3"/>
  <c r="L26" i="3"/>
  <c r="M26" i="3"/>
  <c r="N26" i="3"/>
  <c r="D27" i="3"/>
  <c r="H27" i="3"/>
  <c r="I27" i="3"/>
  <c r="J27" i="3"/>
  <c r="K27" i="3"/>
  <c r="L27" i="3"/>
  <c r="M27" i="3"/>
  <c r="N27" i="3"/>
  <c r="B21" i="3"/>
  <c r="B22" i="3"/>
  <c r="B23" i="3"/>
  <c r="B24" i="3"/>
  <c r="B25" i="3"/>
  <c r="B26" i="3"/>
  <c r="B27" i="3"/>
  <c r="B9" i="3"/>
  <c r="B10" i="3"/>
  <c r="B11" i="3"/>
  <c r="B12" i="3"/>
  <c r="B13" i="3"/>
  <c r="B14" i="3"/>
  <c r="B15" i="3"/>
  <c r="B16" i="3"/>
  <c r="B17" i="3"/>
  <c r="B18" i="3"/>
  <c r="B19" i="3"/>
  <c r="B20" i="3"/>
  <c r="C85" i="1"/>
  <c r="F6" i="4" s="1"/>
  <c r="C29" i="3"/>
  <c r="F28" i="4" s="1"/>
  <c r="C31" i="1"/>
  <c r="F4" i="4" s="1"/>
  <c r="C58" i="1"/>
  <c r="B56" i="3" s="1"/>
  <c r="U31" i="1"/>
  <c r="V31" i="1"/>
  <c r="W31" i="1"/>
  <c r="X31" i="1"/>
  <c r="Y31" i="1"/>
  <c r="Y115" i="1" s="1"/>
  <c r="Z31" i="1"/>
  <c r="AA31" i="1"/>
  <c r="I8" i="3"/>
  <c r="J8" i="3"/>
  <c r="K8" i="3"/>
  <c r="L8" i="3"/>
  <c r="M8" i="3"/>
  <c r="N8" i="3"/>
  <c r="D8" i="3"/>
  <c r="AI29" i="3"/>
  <c r="AJ29" i="3"/>
  <c r="AK29" i="3"/>
  <c r="AL29" i="3"/>
  <c r="AM29" i="3"/>
  <c r="AN29" i="3"/>
  <c r="AF29" i="3"/>
  <c r="AG29" i="3"/>
  <c r="AH29" i="3"/>
  <c r="AE8" i="3"/>
  <c r="U29" i="3"/>
  <c r="V29" i="3"/>
  <c r="Y29" i="3"/>
  <c r="Z29" i="3"/>
  <c r="AC29" i="3"/>
  <c r="AD29" i="3"/>
  <c r="R29" i="3"/>
  <c r="B8" i="3"/>
  <c r="P56" i="3" l="1"/>
  <c r="P110" i="3"/>
  <c r="T29" i="3"/>
  <c r="P29" i="3"/>
  <c r="P83" i="3"/>
  <c r="Q29" i="3"/>
  <c r="O110" i="3"/>
  <c r="O29" i="3"/>
  <c r="O83" i="3"/>
  <c r="O56" i="3"/>
  <c r="Q83" i="3"/>
  <c r="Q56" i="3"/>
  <c r="Q110" i="3"/>
  <c r="T56" i="3"/>
  <c r="T83" i="3"/>
  <c r="T110" i="3"/>
  <c r="U115" i="1"/>
  <c r="AA115" i="1"/>
  <c r="Z115" i="1"/>
  <c r="X115" i="1"/>
  <c r="W115" i="1"/>
  <c r="V115" i="1"/>
  <c r="X56" i="3"/>
  <c r="X83" i="3"/>
  <c r="X110" i="3"/>
  <c r="AB29" i="3"/>
  <c r="AB56" i="3"/>
  <c r="AB110" i="3"/>
  <c r="AB83" i="3"/>
  <c r="X29" i="3"/>
  <c r="W83" i="3"/>
  <c r="W29" i="3"/>
  <c r="AA56" i="3"/>
  <c r="AA83" i="3"/>
  <c r="AA29" i="3"/>
  <c r="W56" i="3"/>
  <c r="AA110" i="3"/>
  <c r="W110" i="3"/>
  <c r="S113" i="3"/>
  <c r="C113" i="3"/>
  <c r="IJ56" i="3"/>
  <c r="IJ29" i="3"/>
  <c r="IJ83" i="3"/>
  <c r="IJ110" i="3"/>
  <c r="G113" i="3"/>
  <c r="F22" i="4" s="1"/>
  <c r="AL113" i="3"/>
  <c r="F109" i="4" s="1"/>
  <c r="F113" i="3"/>
  <c r="F21" i="4" s="1"/>
  <c r="E113" i="3"/>
  <c r="F20" i="4" s="1"/>
  <c r="V113" i="3"/>
  <c r="II29" i="3"/>
  <c r="II56" i="3"/>
  <c r="II83" i="3"/>
  <c r="II110" i="3"/>
  <c r="IH83" i="3"/>
  <c r="IH110" i="3"/>
  <c r="IH29" i="3"/>
  <c r="IH56" i="3"/>
  <c r="AO113" i="3"/>
  <c r="F112" i="4" s="1"/>
  <c r="Y113" i="3"/>
  <c r="B29" i="3"/>
  <c r="B83" i="3"/>
  <c r="B110" i="3"/>
  <c r="IG29" i="3"/>
  <c r="IG83" i="3"/>
  <c r="IG56" i="3"/>
  <c r="IG110" i="3"/>
  <c r="AH113" i="3"/>
  <c r="F103" i="4" s="1"/>
  <c r="AG113" i="3"/>
  <c r="F102" i="4" s="1"/>
  <c r="AD113" i="3"/>
  <c r="F38" i="4" s="1"/>
  <c r="AW113" i="3"/>
  <c r="EB83" i="3"/>
  <c r="FB29" i="3"/>
  <c r="F32" i="4"/>
  <c r="FB56" i="3"/>
  <c r="FB83" i="3"/>
  <c r="FB110" i="3"/>
  <c r="L110" i="3"/>
  <c r="FO83" i="3"/>
  <c r="AT113" i="3"/>
  <c r="J83" i="3"/>
  <c r="N110" i="3"/>
  <c r="EH83" i="3"/>
  <c r="M110" i="3"/>
  <c r="GM83" i="3"/>
  <c r="CF56" i="3"/>
  <c r="EF56" i="3"/>
  <c r="CN83" i="3"/>
  <c r="EL83" i="3"/>
  <c r="K56" i="3"/>
  <c r="DL83" i="3"/>
  <c r="H110" i="3"/>
  <c r="BO56" i="3"/>
  <c r="HI83" i="3"/>
  <c r="I110" i="3"/>
  <c r="BQ56" i="3"/>
  <c r="DV56" i="3"/>
  <c r="J110" i="3"/>
  <c r="K110" i="3"/>
  <c r="I83" i="3"/>
  <c r="CC83" i="3"/>
  <c r="BO83" i="3"/>
  <c r="CX83" i="3"/>
  <c r="CN56" i="3"/>
  <c r="ER56" i="3"/>
  <c r="FS56" i="3"/>
  <c r="IC56" i="3"/>
  <c r="BG56" i="3"/>
  <c r="DT56" i="3"/>
  <c r="ET56" i="3"/>
  <c r="HI56" i="3"/>
  <c r="EV56" i="3"/>
  <c r="FK56" i="3"/>
  <c r="GM56" i="3"/>
  <c r="J56" i="3"/>
  <c r="BK56" i="3"/>
  <c r="DX56" i="3"/>
  <c r="EJ56" i="3"/>
  <c r="FW56" i="3"/>
  <c r="HA56" i="3"/>
  <c r="CZ56" i="3"/>
  <c r="DL56" i="3"/>
  <c r="GE56" i="3"/>
  <c r="HM56" i="3"/>
  <c r="CJ56" i="3"/>
  <c r="CT56" i="3"/>
  <c r="DN56" i="3"/>
  <c r="EZ56" i="3"/>
  <c r="FO56" i="3"/>
  <c r="GS56" i="3"/>
  <c r="HY56" i="3"/>
  <c r="CV56" i="3"/>
  <c r="DR56" i="3"/>
  <c r="EB56" i="3"/>
  <c r="GA56" i="3"/>
  <c r="HE56" i="3"/>
  <c r="CX56" i="3"/>
  <c r="DB56" i="3"/>
  <c r="ED56" i="3"/>
  <c r="FE56" i="3"/>
  <c r="GI56" i="3"/>
  <c r="CJ83" i="3"/>
  <c r="GW83" i="3"/>
  <c r="HG83" i="3"/>
  <c r="DF83" i="3"/>
  <c r="DH83" i="3"/>
  <c r="HY83" i="3"/>
  <c r="BU83" i="3"/>
  <c r="CR83" i="3"/>
  <c r="ER83" i="3"/>
  <c r="GC83" i="3"/>
  <c r="BK83" i="3"/>
  <c r="GS83" i="3"/>
  <c r="HE83" i="3"/>
  <c r="HK83" i="3"/>
  <c r="EJ83" i="3"/>
  <c r="EV83" i="3"/>
  <c r="DX83" i="3"/>
  <c r="EX83" i="3"/>
  <c r="AV113" i="3"/>
  <c r="L83" i="3"/>
  <c r="CZ83" i="3"/>
  <c r="EZ83" i="3"/>
  <c r="FW83" i="3"/>
  <c r="AM113" i="3"/>
  <c r="F110" i="4" s="1"/>
  <c r="N83" i="3"/>
  <c r="DR83" i="3"/>
  <c r="FE83" i="3"/>
  <c r="Z113" i="3"/>
  <c r="AF113" i="3"/>
  <c r="F101" i="4" s="1"/>
  <c r="AN113" i="3"/>
  <c r="F111" i="4" s="1"/>
  <c r="AS113" i="3"/>
  <c r="F118" i="4" s="1"/>
  <c r="AC113" i="3"/>
  <c r="F37" i="4" s="1"/>
  <c r="AI113" i="3"/>
  <c r="F106" i="4" s="1"/>
  <c r="DV110" i="3"/>
  <c r="EH110" i="3"/>
  <c r="R113" i="3"/>
  <c r="AJ113" i="3"/>
  <c r="F107" i="4" s="1"/>
  <c r="U113" i="3"/>
  <c r="AK113" i="3"/>
  <c r="F108" i="4" s="1"/>
  <c r="BI110" i="3"/>
  <c r="BU110" i="3"/>
  <c r="CN110" i="3"/>
  <c r="ER110" i="3"/>
  <c r="CC110" i="3"/>
  <c r="DH110" i="3"/>
  <c r="EJ110" i="3"/>
  <c r="CR110" i="3"/>
  <c r="DX110" i="3"/>
  <c r="EX110" i="3"/>
  <c r="HG110" i="3"/>
  <c r="AP113" i="3"/>
  <c r="F115" i="4" s="1"/>
  <c r="AX113" i="3"/>
  <c r="AR113" i="3"/>
  <c r="F117" i="4" s="1"/>
  <c r="AU113" i="3"/>
  <c r="AQ113" i="3"/>
  <c r="F116" i="4" s="1"/>
  <c r="AY113" i="3"/>
  <c r="F119" i="4" s="1"/>
  <c r="BG110" i="3"/>
  <c r="CP110" i="3"/>
  <c r="DT110" i="3"/>
  <c r="ET110" i="3"/>
  <c r="CF110" i="3"/>
  <c r="DL110" i="3"/>
  <c r="BM110" i="3"/>
  <c r="CT110" i="3"/>
  <c r="DN110" i="3"/>
  <c r="DZ110" i="3"/>
  <c r="EZ110" i="3"/>
  <c r="BO110" i="3"/>
  <c r="CV110" i="3"/>
  <c r="EB110" i="3"/>
  <c r="BQ110" i="3"/>
  <c r="CL110" i="3"/>
  <c r="DB110" i="3"/>
  <c r="ED110" i="3"/>
  <c r="EN110" i="3"/>
  <c r="DD110" i="3"/>
  <c r="FU110" i="3"/>
  <c r="GY110" i="3"/>
  <c r="HO110" i="3"/>
  <c r="FM110" i="3"/>
  <c r="GG110" i="3"/>
  <c r="FE110" i="3"/>
  <c r="FO110" i="3"/>
  <c r="FW110" i="3"/>
  <c r="GI110" i="3"/>
  <c r="GS110" i="3"/>
  <c r="HA110" i="3"/>
  <c r="HI110" i="3"/>
  <c r="HY110" i="3"/>
  <c r="GQ110" i="3"/>
  <c r="BK110" i="3"/>
  <c r="BS110" i="3"/>
  <c r="CJ110" i="3"/>
  <c r="CX110" i="3"/>
  <c r="CZ110" i="3"/>
  <c r="DF110" i="3"/>
  <c r="DR110" i="3"/>
  <c r="EF110" i="3"/>
  <c r="EL110" i="3"/>
  <c r="EV110" i="3"/>
  <c r="IE110" i="3"/>
  <c r="FI110" i="3"/>
  <c r="FQ110" i="3"/>
  <c r="FY110" i="3"/>
  <c r="GC110" i="3"/>
  <c r="GK110" i="3"/>
  <c r="GW110" i="3"/>
  <c r="HC110" i="3"/>
  <c r="HK110" i="3"/>
  <c r="HQ110" i="3"/>
  <c r="IA110" i="3"/>
  <c r="D110" i="3"/>
  <c r="AE110" i="3"/>
  <c r="HW110" i="3"/>
  <c r="FK110" i="3"/>
  <c r="FS110" i="3"/>
  <c r="GA110" i="3"/>
  <c r="GE110" i="3"/>
  <c r="GM110" i="3"/>
  <c r="HE110" i="3"/>
  <c r="HM110" i="3"/>
  <c r="HS110" i="3"/>
  <c r="IC110" i="3"/>
  <c r="CL83" i="3"/>
  <c r="DB83" i="3"/>
  <c r="EN83" i="3"/>
  <c r="BG83" i="3"/>
  <c r="BS83" i="3"/>
  <c r="DT83" i="3"/>
  <c r="EF83" i="3"/>
  <c r="HA83" i="3"/>
  <c r="GI83" i="3"/>
  <c r="BM83" i="3"/>
  <c r="CT83" i="3"/>
  <c r="DZ83" i="3"/>
  <c r="FY83" i="3"/>
  <c r="IA83" i="3"/>
  <c r="D83" i="3"/>
  <c r="AE83" i="3"/>
  <c r="FQ83" i="3"/>
  <c r="H83" i="3"/>
  <c r="FK83" i="3"/>
  <c r="FS83" i="3"/>
  <c r="GA83" i="3"/>
  <c r="GE83" i="3"/>
  <c r="HM83" i="3"/>
  <c r="HS83" i="3"/>
  <c r="IC83" i="3"/>
  <c r="HC83" i="3"/>
  <c r="FM83" i="3"/>
  <c r="FU83" i="3"/>
  <c r="GG83" i="3"/>
  <c r="GQ83" i="3"/>
  <c r="GY83" i="3"/>
  <c r="HO83" i="3"/>
  <c r="HW83" i="3"/>
  <c r="IE83" i="3"/>
  <c r="FI83" i="3"/>
  <c r="HQ83" i="3"/>
  <c r="K83" i="3"/>
  <c r="BI83" i="3"/>
  <c r="BQ83" i="3"/>
  <c r="CF83" i="3"/>
  <c r="CP83" i="3"/>
  <c r="CV83" i="3"/>
  <c r="DD83" i="3"/>
  <c r="DN83" i="3"/>
  <c r="DV83" i="3"/>
  <c r="ED83" i="3"/>
  <c r="ET83" i="3"/>
  <c r="GK83" i="3"/>
  <c r="M83" i="3"/>
  <c r="BS56" i="3"/>
  <c r="DD56" i="3"/>
  <c r="CP56" i="3"/>
  <c r="DF56" i="3"/>
  <c r="BI56" i="3"/>
  <c r="HS56" i="3"/>
  <c r="CC56" i="3"/>
  <c r="EL56" i="3"/>
  <c r="HO56" i="3"/>
  <c r="L56" i="3"/>
  <c r="GG56" i="3"/>
  <c r="HG56" i="3"/>
  <c r="M56" i="3"/>
  <c r="HW56" i="3"/>
  <c r="N56" i="3"/>
  <c r="FI56" i="3"/>
  <c r="FQ56" i="3"/>
  <c r="FY56" i="3"/>
  <c r="GC56" i="3"/>
  <c r="GK56" i="3"/>
  <c r="GW56" i="3"/>
  <c r="HC56" i="3"/>
  <c r="HK56" i="3"/>
  <c r="HQ56" i="3"/>
  <c r="IA56" i="3"/>
  <c r="FU56" i="3"/>
  <c r="GY56" i="3"/>
  <c r="D56" i="3"/>
  <c r="AE56" i="3"/>
  <c r="BM56" i="3"/>
  <c r="BU56" i="3"/>
  <c r="CL56" i="3"/>
  <c r="CR56" i="3"/>
  <c r="DH56" i="3"/>
  <c r="DZ56" i="3"/>
  <c r="EH56" i="3"/>
  <c r="EN56" i="3"/>
  <c r="EX56" i="3"/>
  <c r="FM56" i="3"/>
  <c r="H56" i="3"/>
  <c r="GQ56" i="3"/>
  <c r="IE56" i="3"/>
  <c r="I56" i="3"/>
  <c r="FO29" i="3"/>
  <c r="GS29" i="3"/>
  <c r="HI29" i="3"/>
  <c r="HY29" i="3"/>
  <c r="GI29" i="3"/>
  <c r="FW29" i="3"/>
  <c r="FE29" i="3"/>
  <c r="HA29" i="3"/>
  <c r="FI29" i="3"/>
  <c r="FQ29" i="3"/>
  <c r="FY29" i="3"/>
  <c r="GC29" i="3"/>
  <c r="GK29" i="3"/>
  <c r="GW29" i="3"/>
  <c r="HC29" i="3"/>
  <c r="HK29" i="3"/>
  <c r="HQ29" i="3"/>
  <c r="IA29" i="3"/>
  <c r="FK29" i="3"/>
  <c r="FS29" i="3"/>
  <c r="GA29" i="3"/>
  <c r="GE29" i="3"/>
  <c r="GM29" i="3"/>
  <c r="HE29" i="3"/>
  <c r="HM29" i="3"/>
  <c r="HS29" i="3"/>
  <c r="IC29" i="3"/>
  <c r="FM29" i="3"/>
  <c r="FU29" i="3"/>
  <c r="GG29" i="3"/>
  <c r="GQ29" i="3"/>
  <c r="GY29" i="3"/>
  <c r="HG29" i="3"/>
  <c r="HO29" i="3"/>
  <c r="HW29" i="3"/>
  <c r="IE29" i="3"/>
  <c r="DN29" i="3"/>
  <c r="ER29" i="3"/>
  <c r="EB29" i="3"/>
  <c r="ED29" i="3"/>
  <c r="DR29" i="3"/>
  <c r="EF29" i="3"/>
  <c r="EH29" i="3"/>
  <c r="DV29" i="3"/>
  <c r="DT29" i="3"/>
  <c r="DX29" i="3"/>
  <c r="EL29" i="3"/>
  <c r="EJ29" i="3"/>
  <c r="DZ29" i="3"/>
  <c r="EN29" i="3"/>
  <c r="ET29" i="3"/>
  <c r="BG29" i="3"/>
  <c r="F5" i="4"/>
  <c r="F8" i="4" s="1"/>
  <c r="C115" i="1"/>
  <c r="EV29" i="3"/>
  <c r="DB29" i="3"/>
  <c r="EZ29" i="3"/>
  <c r="EX29" i="3"/>
  <c r="CZ29" i="3"/>
  <c r="DH29" i="3"/>
  <c r="DD29" i="3"/>
  <c r="DF29" i="3"/>
  <c r="DL29" i="3"/>
  <c r="CX29" i="3"/>
  <c r="BO29" i="3"/>
  <c r="BS29" i="3"/>
  <c r="CR29" i="3"/>
  <c r="CT29" i="3"/>
  <c r="CC29" i="3"/>
  <c r="CV29" i="3"/>
  <c r="BK29" i="3"/>
  <c r="CF29" i="3"/>
  <c r="BQ29" i="3"/>
  <c r="CL29" i="3"/>
  <c r="BM29" i="3"/>
  <c r="CN29" i="3"/>
  <c r="CP29" i="3"/>
  <c r="CJ29" i="3"/>
  <c r="BI29" i="3"/>
  <c r="BU29" i="3"/>
  <c r="J29" i="3"/>
  <c r="K29" i="3"/>
  <c r="I29" i="3"/>
  <c r="H29" i="3"/>
  <c r="N29" i="3"/>
  <c r="M29" i="3"/>
  <c r="L29" i="3"/>
  <c r="AE29" i="3"/>
  <c r="D29" i="3"/>
  <c r="P113" i="3" l="1"/>
  <c r="O113" i="3"/>
  <c r="T113" i="3"/>
  <c r="F138" i="4" s="1"/>
  <c r="H138" i="4" s="1"/>
  <c r="Q113" i="3"/>
  <c r="AB113" i="3"/>
  <c r="F139" i="4" s="1"/>
  <c r="H139" i="4" s="1"/>
  <c r="X113" i="3"/>
  <c r="F137" i="4" s="1"/>
  <c r="H137" i="4" s="1"/>
  <c r="AA113" i="3"/>
  <c r="F134" i="4" s="1"/>
  <c r="H134" i="4" s="1"/>
  <c r="W113" i="3"/>
  <c r="F133" i="4" s="1"/>
  <c r="H133" i="4" s="1"/>
  <c r="B113" i="3"/>
  <c r="IJ113" i="3"/>
  <c r="G22" i="4" s="1"/>
  <c r="II113" i="3"/>
  <c r="G21" i="4" s="1"/>
  <c r="IH113" i="3"/>
  <c r="G20" i="4" s="1"/>
  <c r="IG113" i="3"/>
  <c r="J113" i="3"/>
  <c r="F13" i="4" s="1"/>
  <c r="M113" i="3"/>
  <c r="F16" i="4" s="1"/>
  <c r="H113" i="3"/>
  <c r="F11" i="4" s="1"/>
  <c r="N113" i="3"/>
  <c r="F17" i="4" s="1"/>
  <c r="K113" i="3"/>
  <c r="F14" i="4" s="1"/>
  <c r="FB113" i="3"/>
  <c r="BO113" i="3"/>
  <c r="F49" i="4" s="1"/>
  <c r="CF113" i="3"/>
  <c r="CR113" i="3"/>
  <c r="BI113" i="3"/>
  <c r="F46" i="4" s="1"/>
  <c r="FM113" i="3"/>
  <c r="L113" i="3"/>
  <c r="F15" i="4" s="1"/>
  <c r="EV113" i="3"/>
  <c r="CJ113" i="3"/>
  <c r="GS113" i="3"/>
  <c r="HM113" i="3"/>
  <c r="I113" i="3"/>
  <c r="F12" i="4" s="1"/>
  <c r="GW113" i="3"/>
  <c r="EN113" i="3"/>
  <c r="HS113" i="3"/>
  <c r="FK113" i="3"/>
  <c r="HC113" i="3"/>
  <c r="IE113" i="3"/>
  <c r="HA113" i="3"/>
  <c r="GG113" i="3"/>
  <c r="DD113" i="3"/>
  <c r="CV113" i="3"/>
  <c r="DL113" i="3"/>
  <c r="DX113" i="3"/>
  <c r="BU113" i="3"/>
  <c r="F52" i="4" s="1"/>
  <c r="HE113" i="3"/>
  <c r="HW113" i="3"/>
  <c r="GK113" i="3"/>
  <c r="EL113" i="3"/>
  <c r="BS113" i="3"/>
  <c r="F51" i="4" s="1"/>
  <c r="GI113" i="3"/>
  <c r="ED113" i="3"/>
  <c r="EZ113" i="3"/>
  <c r="ET113" i="3"/>
  <c r="EJ113" i="3"/>
  <c r="EH113" i="3"/>
  <c r="AE113" i="3"/>
  <c r="GC113" i="3"/>
  <c r="EF113" i="3"/>
  <c r="BK113" i="3"/>
  <c r="F47" i="4" s="1"/>
  <c r="HO113" i="3"/>
  <c r="DB113" i="3"/>
  <c r="DZ113" i="3"/>
  <c r="DT113" i="3"/>
  <c r="DH113" i="3"/>
  <c r="DV113" i="3"/>
  <c r="GM113" i="3"/>
  <c r="D113" i="3"/>
  <c r="FY113" i="3"/>
  <c r="DR113" i="3"/>
  <c r="GQ113" i="3"/>
  <c r="FW113" i="3"/>
  <c r="CL113" i="3"/>
  <c r="DN113" i="3"/>
  <c r="GE113" i="3"/>
  <c r="IA113" i="3"/>
  <c r="FQ113" i="3"/>
  <c r="DF113" i="3"/>
  <c r="HY113" i="3"/>
  <c r="FO113" i="3"/>
  <c r="GY113" i="3"/>
  <c r="BQ113" i="3"/>
  <c r="F50" i="4" s="1"/>
  <c r="CT113" i="3"/>
  <c r="CP113" i="3"/>
  <c r="HG113" i="3"/>
  <c r="CC113" i="3"/>
  <c r="F56" i="4" s="1"/>
  <c r="GA113" i="3"/>
  <c r="HQ113" i="3"/>
  <c r="FI113" i="3"/>
  <c r="CZ113" i="3"/>
  <c r="FE113" i="3"/>
  <c r="FU113" i="3"/>
  <c r="EB113" i="3"/>
  <c r="BM113" i="3"/>
  <c r="F48" i="4" s="1"/>
  <c r="BG113" i="3"/>
  <c r="F45" i="4" s="1"/>
  <c r="ER113" i="3"/>
  <c r="IC113" i="3"/>
  <c r="FS113" i="3"/>
  <c r="HK113" i="3"/>
  <c r="CX113" i="3"/>
  <c r="HI113" i="3"/>
  <c r="EX113" i="3"/>
  <c r="CN113" i="3"/>
  <c r="F80" i="4" l="1"/>
  <c r="F65" i="4"/>
  <c r="F94" i="4"/>
  <c r="F91" i="4"/>
  <c r="F76" i="4"/>
  <c r="F95" i="4"/>
  <c r="F35" i="4"/>
  <c r="F36" i="4"/>
  <c r="F96" i="4"/>
  <c r="F63" i="4"/>
  <c r="F81" i="4"/>
  <c r="F83" i="4"/>
  <c r="F78" i="4"/>
  <c r="F70" i="4"/>
  <c r="F85" i="4"/>
  <c r="F62" i="4"/>
  <c r="F73" i="4"/>
  <c r="F79" i="4"/>
  <c r="F82" i="4"/>
  <c r="F86" i="4"/>
  <c r="F71" i="4"/>
  <c r="F89" i="4"/>
  <c r="F88" i="4"/>
  <c r="F87" i="4"/>
  <c r="F92" i="4"/>
  <c r="F59" i="4"/>
  <c r="F84" i="4"/>
  <c r="F68" i="4"/>
  <c r="F72" i="4"/>
  <c r="F75" i="4"/>
  <c r="F67" i="4"/>
  <c r="F93" i="4"/>
  <c r="F61" i="4"/>
  <c r="F64" i="4"/>
  <c r="F66" i="4"/>
  <c r="F69" i="4"/>
  <c r="F3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  <author>Maria João Filipe (RBE)</author>
    <author>Fatima Pina</author>
  </authors>
  <commentList>
    <comment ref="FC6" authorId="0" shapeId="0" xr:uid="{F4AECCB4-FF53-4831-A623-150974FB1D79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7" authorId="0" shapeId="0" xr:uid="{55963B3D-8370-49B4-AAC4-AA7687031402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7" authorId="0" shapeId="0" xr:uid="{7AAD7420-BD04-4B9D-990E-568EE51AEB92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7" authorId="0" shapeId="0" xr:uid="{CB1E18A4-8928-44EE-9974-78F97FC7CD0A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" authorId="1" shapeId="0" xr:uid="{D103F108-3661-48FC-99E1-B6C3CAF7AEDC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7" authorId="2" shapeId="0" xr:uid="{39C6FEA4-B8C4-433E-B5C9-8B2DB892BE3D}">
      <text>
        <r>
          <rPr>
            <b/>
            <sz val="9"/>
            <color indexed="81"/>
            <rFont val="Tahoma"/>
            <charset val="1"/>
          </rPr>
          <t>Fatima Pina:</t>
        </r>
        <r>
          <rPr>
            <sz val="9"/>
            <color indexed="81"/>
            <rFont val="Tahoma"/>
            <charset val="1"/>
          </rPr>
          <t xml:space="preserve">
Quando nem todas as turmas fizeram o mesmo número de sessões deve fazer a média</t>
        </r>
      </text>
    </comment>
    <comment ref="AF7" authorId="0" shapeId="0" xr:uid="{99A30F5A-E12B-4628-9693-1C3C455571B4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7" authorId="0" shapeId="0" xr:uid="{29C6A146-A9FE-4877-A30B-5161280F97E9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7" authorId="0" shapeId="0" xr:uid="{B515B8D5-DF89-4F81-B20C-8B3C5134CDD2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7" authorId="0" shapeId="0" xr:uid="{E0EEAFF2-657D-4743-90B3-B383DDBF6D37}">
      <text>
        <r>
          <rPr>
            <sz val="9"/>
            <color indexed="81"/>
            <rFont val="Tahoma"/>
            <family val="2"/>
          </rPr>
          <t>Línguas</t>
        </r>
      </text>
    </comment>
    <comment ref="AJ7" authorId="0" shapeId="0" xr:uid="{C89E1BD0-B638-4D7D-B3A3-0C62F5E790FB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K7" authorId="0" shapeId="0" xr:uid="{A862E57C-15AF-4F89-AAC5-A370FF881687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L7" authorId="0" shapeId="0" xr:uid="{DC007598-4E14-4695-AAE5-DA8D165E001C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M7" authorId="0" shapeId="0" xr:uid="{1616E5B8-E85D-45B3-9640-E86257105DBC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N7" authorId="0" shapeId="0" xr:uid="{6EE949DC-5124-4EE2-9BDD-D5180AC55436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O7" authorId="0" shapeId="0" xr:uid="{81994BD0-381A-4689-BB16-2DB0EA16B74C}">
      <text>
        <r>
          <rPr>
            <sz val="9"/>
            <color indexed="81"/>
            <rFont val="Tahoma"/>
            <family val="2"/>
          </rPr>
          <t>Outras</t>
        </r>
      </text>
    </comment>
    <comment ref="AZ7" authorId="0" shapeId="0" xr:uid="{DC67FAC3-7D77-4652-9BDA-1AB58B27E427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7" authorId="0" shapeId="0" xr:uid="{B05F8B35-DF71-41B0-8720-194CB478BB12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7" authorId="0" shapeId="0" xr:uid="{7C6838A5-0883-4A4C-BEFF-E2F7947B4334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7" authorId="0" shapeId="0" xr:uid="{A5C56D8B-FB43-4444-8AD5-FB10BB732500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7" authorId="0" shapeId="0" xr:uid="{341CB008-4FDF-4E05-A63E-DC706607A2E1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H7" authorId="0" shapeId="0" xr:uid="{B7D26362-ABD3-41C5-9307-7FEA6DB372A0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J7" authorId="0" shapeId="0" xr:uid="{BEC7023A-7130-4D07-8332-A20EE269CC2E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L7" authorId="0" shapeId="0" xr:uid="{A6F5A181-585D-4DAF-8221-3B738B52C8BC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N7" authorId="0" shapeId="0" xr:uid="{385026B1-3F89-4F5F-A70B-481381961ABE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P7" authorId="0" shapeId="0" xr:uid="{360B6A69-1A8E-4B46-B98B-68B9F18757C1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R7" authorId="0" shapeId="0" xr:uid="{815F505E-3558-49A3-8657-B974D0BAC18A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T7" authorId="0" shapeId="0" xr:uid="{37255FB4-6CE1-4EC5-8676-0651F432BDC6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V7" authorId="0" shapeId="0" xr:uid="{BBC240AE-1351-44B8-91A2-267B1AEEDB35}">
      <text>
        <r>
          <rPr>
            <b/>
            <sz val="9"/>
            <color indexed="81"/>
            <rFont val="Tahoma"/>
            <family val="2"/>
          </rPr>
          <t>bePLAN</t>
        </r>
      </text>
    </comment>
    <comment ref="BX7" authorId="0" shapeId="0" xr:uid="{6666181E-4B64-416A-AD4F-6695F0D64F1D}">
      <text>
        <r>
          <rPr>
            <b/>
            <sz val="9"/>
            <color indexed="81"/>
            <rFont val="Tahoma"/>
            <family val="2"/>
          </rPr>
          <t>Proliteracias</t>
        </r>
      </text>
    </comment>
    <comment ref="BZ7" authorId="0" shapeId="0" xr:uid="{095E248A-8796-4E4E-BF3F-14FD20E21AC4}">
      <text>
        <r>
          <rPr>
            <b/>
            <sz val="9"/>
            <color indexed="81"/>
            <rFont val="Tahoma"/>
            <family val="2"/>
          </rPr>
          <t>A ler mais e melhor</t>
        </r>
      </text>
    </comment>
    <comment ref="CB7" authorId="0" shapeId="0" xr:uid="{C3B00A40-3991-4F0B-9B7E-BABC7929BDCC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CE7" authorId="0" shapeId="0" xr:uid="{18C7E941-3CB2-4103-8FCF-5CB75F0B654D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G7" authorId="0" shapeId="0" xr:uid="{F54097F3-AB68-4FBD-A592-10EB6FE1928E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CI7" authorId="0" shapeId="0" xr:uid="{12C3C90C-84AD-41CF-BDDA-79FD74E4761F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K7" authorId="0" shapeId="0" xr:uid="{2E7565C9-FD75-4958-A7E9-7C308EFF3A01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M7" authorId="0" shapeId="0" xr:uid="{D1242689-05D9-422E-A878-955BB9DCF422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O7" authorId="0" shapeId="0" xr:uid="{E4D838CA-BE7D-4651-BF9C-6D1CA10A16F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Q7" authorId="0" shapeId="0" xr:uid="{80AC8390-04ED-4448-BDE7-75C7D79429C0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S7" authorId="0" shapeId="0" xr:uid="{C2EFB613-3407-4EC8-B980-8D381C2469D5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U7" authorId="0" shapeId="0" xr:uid="{8320D341-8F92-41C7-B2CC-2C8A9BA889E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W7" authorId="0" shapeId="0" xr:uid="{CD31BA3C-4F94-4CA9-8EB5-0A9B03A44163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Y7" authorId="0" shapeId="0" xr:uid="{6BDF0AF1-17C0-4488-88B2-B145344C39A4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A7" authorId="0" shapeId="0" xr:uid="{A44AE554-ED4C-4CD1-8DFD-2F1EBB0A9D45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C7" authorId="0" shapeId="0" xr:uid="{16EB690C-6C69-4423-BB20-E5A695531E6E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E7" authorId="0" shapeId="0" xr:uid="{13562136-2FA9-47E8-B359-E77B888F4749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G7" authorId="0" shapeId="0" xr:uid="{3B4C7DC7-FFBE-44A8-B285-87912C949655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I7" authorId="0" shapeId="0" xr:uid="{B467B779-5CC9-45D1-8168-5AF9CC75537E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DK7" authorId="0" shapeId="0" xr:uid="{CA27FF8C-DAAD-4553-ABB8-C80B72C04A11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M7" authorId="0" shapeId="0" xr:uid="{A36EAE96-3B22-4C09-8FE4-575F7AACB49D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O7" authorId="0" shapeId="0" xr:uid="{2B007C7E-87BA-46C9-85EA-E05CC983EE95}">
      <text>
        <r>
          <rPr>
            <b/>
            <sz val="9"/>
            <color indexed="81"/>
            <rFont val="Tahoma"/>
            <family val="2"/>
          </rPr>
          <t>MILSR</t>
        </r>
      </text>
    </comment>
    <comment ref="DQ7" authorId="0" shapeId="0" xr:uid="{3E37AD10-E6A8-4083-BEF9-641258CBB517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S7" authorId="0" shapeId="0" xr:uid="{548217CC-3EE8-4F80-AA16-367F3DF5779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U7" authorId="0" shapeId="0" xr:uid="{516AA1DE-4D98-4352-A2D3-6625E217B122}">
      <text>
        <r>
          <rPr>
            <b/>
            <sz val="9"/>
            <color indexed="81"/>
            <rFont val="Tahoma"/>
            <family val="2"/>
          </rPr>
          <t>Bibliotecas escolares e património local</t>
        </r>
      </text>
    </comment>
    <comment ref="DW7" authorId="0" shapeId="0" xr:uid="{DCAE1D3C-F0B4-484F-B7B8-DB85076B222A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Y7" authorId="0" shapeId="0" xr:uid="{A6E61568-BBA4-4303-B3E8-DB66AE857C3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A7" authorId="0" shapeId="0" xr:uid="{7980AE7F-2782-4857-B2FF-F7DDC9E9122E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C7" authorId="0" shapeId="0" xr:uid="{18E57047-50FF-4580-AEAF-5F037ED2B8F5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E7" authorId="0" shapeId="0" xr:uid="{F81B6D08-D3F1-4C4A-B98E-9C44E55E8248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G7" authorId="0" shapeId="0" xr:uid="{B506B899-28E1-4C19-A0CC-CD5FB519C316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I7" authorId="0" shapeId="0" xr:uid="{E4A2C9F8-F8F7-44F6-92DF-60208505FDB7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K7" authorId="0" shapeId="0" xr:uid="{91A05230-94C8-4AB3-A007-C30DDCA6A87C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M7" authorId="0" shapeId="0" xr:uid="{BF7A24D1-2B07-4630-92DA-4885D86C7B5E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O7" authorId="0" shapeId="0" xr:uid="{A309F888-30D6-496D-8EC0-85BEFE1D79C6}">
      <text>
        <r>
          <rPr>
            <b/>
            <sz val="9"/>
            <color indexed="81"/>
            <rFont val="Tahoma"/>
            <family val="2"/>
          </rPr>
          <t>Super Searchers Portugal</t>
        </r>
      </text>
    </comment>
    <comment ref="EQ7" authorId="0" shapeId="0" xr:uid="{C0964961-91F2-4268-BB94-DD78B9090D0D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S7" authorId="0" shapeId="0" xr:uid="{5E14C31F-A0A8-4657-9837-037F456B72E2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U7" authorId="0" shapeId="0" xr:uid="{44C32773-385A-49EE-96BE-E156E7AA4D36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W7" authorId="0" shapeId="0" xr:uid="{68AB7699-FCB9-4508-9F68-1F4B3CABDCEB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Y7" authorId="0" shapeId="0" xr:uid="{2A7BBE7C-FB39-4D70-BAFD-41BCE4240251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A7" authorId="0" shapeId="0" xr:uid="{E03E8AA7-CF95-49D2-A430-096138063482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D7" authorId="0" shapeId="0" xr:uid="{B821E606-3140-4F45-AF0D-2BB0DAF22800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F7" authorId="0" shapeId="0" xr:uid="{F87CE533-E25E-49AF-A1F7-975E569751CD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FH7" authorId="0" shapeId="0" xr:uid="{4174A28C-7644-4625-82CC-EB644F7700D3}">
      <text>
        <r>
          <rPr>
            <b/>
            <sz val="9"/>
            <color indexed="81"/>
            <rFont val="Tahoma"/>
            <family val="2"/>
          </rPr>
          <t>Aler mais e melhor</t>
        </r>
      </text>
    </comment>
    <comment ref="FJ7" authorId="0" shapeId="0" xr:uid="{271338EA-1B05-4AA5-B5DA-820AF16E25F9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L7" authorId="0" shapeId="0" xr:uid="{4650FF85-1963-41A0-A490-8859A5509F74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N7" authorId="0" shapeId="0" xr:uid="{7E6264B6-765F-4ED4-9F6A-EB03AB8A4802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P7" authorId="0" shapeId="0" xr:uid="{42E7ED9C-0218-4983-8060-D3CDC6C8ACC5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R7" authorId="0" shapeId="0" xr:uid="{80DB4943-6879-4204-AB89-2AFDA09DAD24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T7" authorId="0" shapeId="0" xr:uid="{6D3DC4F7-BF2C-4B40-A6E2-BD25EBB70ACB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V7" authorId="0" shapeId="0" xr:uid="{C3181CAE-C060-4642-8DA7-9C3EE728B02D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X7" authorId="0" shapeId="0" xr:uid="{680ED4A4-4B77-48D9-9A26-75274F1F82D6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Z7" authorId="0" shapeId="0" xr:uid="{85A2ACDE-9C9A-421E-AFBE-314AC2F12480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B7" authorId="0" shapeId="0" xr:uid="{0EA3F5D3-5B33-4F3D-A115-804CAF2EF849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D7" authorId="0" shapeId="0" xr:uid="{38C26685-7B5D-440C-844F-74E45897E58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F7" authorId="0" shapeId="0" xr:uid="{5C637DBB-7C26-4772-B516-F08A86598D8D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H7" authorId="0" shapeId="0" xr:uid="{AA63FB56-BF5E-4C3F-BAE5-BE8C5DFF44E0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J7" authorId="0" shapeId="0" xr:uid="{46DD2450-B7A2-4AEA-8E08-4998B4682C93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L7" authorId="0" shapeId="0" xr:uid="{5811BB42-C600-4DD3-B961-63F10B2C8CA3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N7" authorId="0" shapeId="0" xr:uid="{047476E5-45CF-4F1C-ABDF-F30C9EECF241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GP7" authorId="0" shapeId="0" xr:uid="{293CCCE9-9325-4BB2-AA44-F3AD24099B44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R7" authorId="0" shapeId="0" xr:uid="{D19E284A-B201-4331-9AA4-9BE353A46D87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T7" authorId="0" shapeId="0" xr:uid="{AB7225F5-45F2-47E3-8E9D-1F32E3D532B7}">
      <text>
        <r>
          <rPr>
            <b/>
            <sz val="9"/>
            <color indexed="81"/>
            <rFont val="Tahoma"/>
            <family val="2"/>
          </rPr>
          <t>MILSR</t>
        </r>
      </text>
    </comment>
    <comment ref="GV7" authorId="0" shapeId="0" xr:uid="{2CB5D383-D2C5-463D-94E8-0BE960794635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X7" authorId="0" shapeId="0" xr:uid="{378681D5-11A5-4D4D-814D-10C7D1BBA4A7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Z7" authorId="0" shapeId="0" xr:uid="{CA77DC41-F829-477F-A3DF-3844B4BA93A5}">
      <text>
        <r>
          <rPr>
            <b/>
            <sz val="9"/>
            <color indexed="81"/>
            <rFont val="Tahoma"/>
            <family val="2"/>
          </rPr>
          <t>Bibliotecas escolares e património local</t>
        </r>
      </text>
    </comment>
    <comment ref="HB7" authorId="0" shapeId="0" xr:uid="{699C666F-9737-4CD2-88AD-AACC2E2384F3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D7" authorId="0" shapeId="0" xr:uid="{241579CB-E473-40E5-BA3E-63EA7B02BFA7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F7" authorId="0" shapeId="0" xr:uid="{DF051B1F-DFF8-4D7D-9D9E-AB60135735E6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H7" authorId="0" shapeId="0" xr:uid="{8CC8343A-1BFC-4487-9770-EFDB96BBF8D9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J7" authorId="0" shapeId="0" xr:uid="{E19D942E-BAEF-41C1-B641-A7CA91EB5D5A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L7" authorId="0" shapeId="0" xr:uid="{BC50E7D3-9E50-49D4-88C6-D6D216CC5F64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N7" authorId="0" shapeId="0" xr:uid="{D3F345EB-F63F-4EF1-B99D-1D73EAB35506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P7" authorId="0" shapeId="0" xr:uid="{F041E7C7-AD63-4E90-84CD-19D50532089E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R7" authorId="0" shapeId="0" xr:uid="{4102B66A-5FCB-410F-9046-711876702F24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T7" authorId="0" shapeId="0" xr:uid="{AFF5345C-8517-4418-9FB4-87867AA2E272}">
      <text>
        <r>
          <rPr>
            <b/>
            <sz val="9"/>
            <color indexed="81"/>
            <rFont val="Tahoma"/>
            <family val="2"/>
          </rPr>
          <t>Super Searchers Portugal</t>
        </r>
      </text>
    </comment>
    <comment ref="HV7" authorId="0" shapeId="0" xr:uid="{39F0CF60-787F-4AC0-9960-BC4211870F23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X7" authorId="0" shapeId="0" xr:uid="{B12EA6F3-51DE-4729-9C13-FA04545B088B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HZ7" authorId="0" shapeId="0" xr:uid="{06BEC01F-CC34-4663-B2CF-01EC5347AE77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B7" authorId="0" shapeId="0" xr:uid="{FAB219C7-ADF7-41BA-80D9-0CE54A5E800B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D7" authorId="0" shapeId="0" xr:uid="{5677939F-0CD5-403F-A932-962B771BA402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F7" authorId="0" shapeId="0" xr:uid="{A8DD9401-41B9-4ED2-BE5C-C8CE3E5750F8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C33" authorId="0" shapeId="0" xr:uid="{29D26861-A9BE-4A7E-B197-4B6A674F86C2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34" authorId="0" shapeId="0" xr:uid="{58BFA168-A3B8-4077-BD5F-743FA177888F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34" authorId="0" shapeId="0" xr:uid="{F7398325-D6C9-4F53-80D8-DD041D280D53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34" authorId="0" shapeId="0" xr:uid="{A8326C67-C9A2-4415-951B-FE56539134B2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4" authorId="1" shapeId="0" xr:uid="{87C64EFE-2F24-4E77-B90E-031D4C10A97C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34" authorId="0" shapeId="0" xr:uid="{5C31CDAF-FA14-4C53-A8E5-9298EBDCC0FC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34" authorId="0" shapeId="0" xr:uid="{046FC626-108C-4C1B-8957-40DFBC8B9F09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34" authorId="0" shapeId="0" xr:uid="{E4FF09A4-7E49-474F-95DD-5DC9D148A92E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34" authorId="0" shapeId="0" xr:uid="{12E61D08-8FCE-47E5-A029-6B7FED5BCEFC}">
      <text>
        <r>
          <rPr>
            <sz val="9"/>
            <color indexed="81"/>
            <rFont val="Tahoma"/>
            <family val="2"/>
          </rPr>
          <t>Línguas</t>
        </r>
      </text>
    </comment>
    <comment ref="AJ34" authorId="0" shapeId="0" xr:uid="{8C9FCF13-EFB5-4626-8939-1084CAAAC427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K34" authorId="0" shapeId="0" xr:uid="{2267F3ED-C98D-4832-BFD9-BF2C93A40BAE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L34" authorId="0" shapeId="0" xr:uid="{1B90CF13-E3DF-4C54-B102-1326620500BA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M34" authorId="0" shapeId="0" xr:uid="{FC3D05D5-7111-4476-AD7E-F03A3A78A5F8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N34" authorId="0" shapeId="0" xr:uid="{CA639C91-6F37-43AD-9A92-C819EC781F0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O34" authorId="0" shapeId="0" xr:uid="{BFAF1177-D4B0-4FBF-9CAC-53AEE43B9405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Z34" authorId="0" shapeId="0" xr:uid="{092E3BA7-4277-4C41-A1A3-BDA963716E83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34" authorId="0" shapeId="0" xr:uid="{D422ADBC-2A9A-4DCA-960D-9F8DDE797F0C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34" authorId="0" shapeId="0" xr:uid="{37EF302E-3F49-47F0-B97C-B7B4D6FA1F90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34" authorId="0" shapeId="0" xr:uid="{AF42DD7F-F5CB-4AA5-9D07-A3DAA8BAAE24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34" authorId="0" shapeId="0" xr:uid="{6CF4CEAF-09F2-4228-9392-A99EF8E7C768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H34" authorId="0" shapeId="0" xr:uid="{00953FF1-1A85-466E-8BED-999B85C8EF30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J34" authorId="0" shapeId="0" xr:uid="{4D3F857F-BBC3-41DE-B8B0-C45DAB1DAC83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L34" authorId="0" shapeId="0" xr:uid="{F7106929-2701-4895-8FB1-02E467B014FD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N34" authorId="0" shapeId="0" xr:uid="{555F77F7-0398-4756-A6EF-B1F97E501201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P34" authorId="0" shapeId="0" xr:uid="{94CC5FD6-B858-4B84-A20D-BEBA8BD13B64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R34" authorId="0" shapeId="0" xr:uid="{8F40B57C-4EEF-4147-A133-37792C9E6D7F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T34" authorId="0" shapeId="0" xr:uid="{FE2AC57A-802B-4E2A-BC7F-67C028F7F29D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V34" authorId="0" shapeId="0" xr:uid="{49D4EE7B-7FBE-46D0-8A4D-214A3E958109}">
      <text>
        <r>
          <rPr>
            <b/>
            <sz val="9"/>
            <color indexed="81"/>
            <rFont val="Tahoma"/>
            <family val="2"/>
          </rPr>
          <t>bePLAN</t>
        </r>
      </text>
    </comment>
    <comment ref="BX34" authorId="0" shapeId="0" xr:uid="{B7E98157-1CC3-4066-B4F7-729771BDCF25}">
      <text>
        <r>
          <rPr>
            <b/>
            <sz val="9"/>
            <color indexed="81"/>
            <rFont val="Tahoma"/>
            <family val="2"/>
          </rPr>
          <t>Imprevistos de LeituraProliteracias</t>
        </r>
      </text>
    </comment>
    <comment ref="BZ34" authorId="0" shapeId="0" xr:uid="{1BEDF1F8-FE38-4807-9876-D221769C564F}">
      <text>
        <r>
          <rPr>
            <b/>
            <sz val="9"/>
            <color indexed="81"/>
            <rFont val="Tahoma"/>
            <family val="2"/>
          </rPr>
          <t>A ler mais e melhor</t>
        </r>
      </text>
    </comment>
    <comment ref="CB34" authorId="0" shapeId="0" xr:uid="{FBD16C4F-A0A4-4A6D-88F6-94F63161F7B8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CE34" authorId="0" shapeId="0" xr:uid="{E5571E8F-81C7-4512-9658-E5BD689C3551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G34" authorId="0" shapeId="0" xr:uid="{02E6843F-7F6F-47AA-8308-60459E24C33C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CI34" authorId="0" shapeId="0" xr:uid="{E2A7FFEC-30DF-4AA5-9706-689883364D50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K34" authorId="0" shapeId="0" xr:uid="{44793892-2DAE-43E6-8CE2-FEA34033C648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M34" authorId="0" shapeId="0" xr:uid="{D1B0E4EA-6801-4D4D-AA67-C655F6A0DC7E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O34" authorId="0" shapeId="0" xr:uid="{EC61D1AE-EB92-4AAC-8580-2FC49FA8AEDD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Q34" authorId="0" shapeId="0" xr:uid="{21463A0A-4E7B-437F-AA9C-DDEDBDBAD9E8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S34" authorId="0" shapeId="0" xr:uid="{679EF90F-2280-4765-84CC-197870C950EC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U34" authorId="0" shapeId="0" xr:uid="{4B2581CA-F5D9-436E-B736-5A80AA5EF88F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W34" authorId="0" shapeId="0" xr:uid="{4EDA7BFF-04A2-4638-AECE-C90897723C8A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Y34" authorId="0" shapeId="0" xr:uid="{DBAAEA62-9B96-40A6-896C-C2BCA2231D17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A34" authorId="0" shapeId="0" xr:uid="{2592DAC5-D441-4A40-8CFB-3012CBDEA86B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C34" authorId="0" shapeId="0" xr:uid="{408CA5C4-4BD4-4433-AC6F-C3BC98F748F1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E34" authorId="0" shapeId="0" xr:uid="{260C5A79-E4A3-498F-904C-EA27D089D41C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G34" authorId="0" shapeId="0" xr:uid="{14580DB2-3452-4BB2-9ECB-07F4D722FDE2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I34" authorId="0" shapeId="0" xr:uid="{70988C6E-2B8E-47E0-8B1A-384E57E39824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DK34" authorId="0" shapeId="0" xr:uid="{C14B79D9-DDD9-4D9C-9EE3-D22608A31897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M34" authorId="0" shapeId="0" xr:uid="{F5649545-89BF-4398-A8CD-F2E62274570C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O34" authorId="0" shapeId="0" xr:uid="{3BD8E031-FC7A-4C59-808F-335B1C8B218E}">
      <text>
        <r>
          <rPr>
            <b/>
            <sz val="9"/>
            <color indexed="81"/>
            <rFont val="Tahoma"/>
            <family val="2"/>
          </rPr>
          <t>MILSR</t>
        </r>
      </text>
    </comment>
    <comment ref="DQ34" authorId="0" shapeId="0" xr:uid="{C91EC024-2580-4BCC-9CE2-F5808E5DAC52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S34" authorId="0" shapeId="0" xr:uid="{4E37C358-5DC1-4A4B-A9F8-6218B3C88B3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U34" authorId="0" shapeId="0" xr:uid="{11C313F6-64F7-4BE2-ADB9-668948C4A90B}">
      <text>
        <r>
          <rPr>
            <b/>
            <sz val="9"/>
            <color indexed="81"/>
            <rFont val="Tahoma"/>
            <family val="2"/>
          </rPr>
          <t>Bibliotecas escolares e património local</t>
        </r>
      </text>
    </comment>
    <comment ref="DW34" authorId="0" shapeId="0" xr:uid="{00764C72-63C9-489B-AC26-B95958A0A829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Y34" authorId="0" shapeId="0" xr:uid="{1D323897-CBC6-4652-8880-1C7191154B7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A34" authorId="0" shapeId="0" xr:uid="{8A83990D-47FA-4FE5-8561-51D7BD87E99A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C34" authorId="0" shapeId="0" xr:uid="{7B6A9F4E-CD6F-4CB7-8182-7A4BD792EAB7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E34" authorId="0" shapeId="0" xr:uid="{D9989C28-24CB-4A6A-AF87-E681996BCB61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G34" authorId="0" shapeId="0" xr:uid="{9FB69562-BBC0-4E9E-955D-ED25CCCA0A40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I34" authorId="0" shapeId="0" xr:uid="{8349667D-9B80-4157-A06F-126A9BECCCFA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K34" authorId="0" shapeId="0" xr:uid="{09A4E84C-825E-4AD3-8186-88D1A2F651F6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M34" authorId="0" shapeId="0" xr:uid="{7E52A532-49A8-4116-BAEA-B43499C2C1E4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O34" authorId="0" shapeId="0" xr:uid="{5E978CB3-5588-4806-82C4-8C53092355C6}">
      <text>
        <r>
          <rPr>
            <b/>
            <sz val="9"/>
            <color indexed="81"/>
            <rFont val="Tahoma"/>
            <family val="2"/>
          </rPr>
          <t>Super Searchers Portugal</t>
        </r>
      </text>
    </comment>
    <comment ref="EQ34" authorId="0" shapeId="0" xr:uid="{1560CDA0-AF5B-4002-8CC7-1881ADE838B9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S34" authorId="0" shapeId="0" xr:uid="{060DD02D-EC07-492C-945E-5CE1E8E28208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U34" authorId="0" shapeId="0" xr:uid="{691B7BEB-2B1E-4E25-9AFC-E49FB632207A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W34" authorId="0" shapeId="0" xr:uid="{2DFC1952-6D5C-40C8-87DF-EFDFC82788C8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Y34" authorId="0" shapeId="0" xr:uid="{764AD0F0-DC4D-4B75-B8F5-94F37B3D5DB3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A34" authorId="0" shapeId="0" xr:uid="{CF1EFE7C-3000-48F9-9629-17CB962B7BA9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D34" authorId="0" shapeId="0" xr:uid="{A60C399E-BC2D-49AD-9B3A-1F36078A0444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F34" authorId="0" shapeId="0" xr:uid="{49DEB3D8-6575-4660-BA7F-50D5568B9D83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FH34" authorId="0" shapeId="0" xr:uid="{A06FD96F-C81A-4A1E-A125-7C2263DFE6EE}">
      <text>
        <r>
          <rPr>
            <b/>
            <sz val="9"/>
            <color indexed="81"/>
            <rFont val="Tahoma"/>
            <family val="2"/>
          </rPr>
          <t>aLer mais e melhor</t>
        </r>
      </text>
    </comment>
    <comment ref="FJ34" authorId="0" shapeId="0" xr:uid="{BAE5D852-FC1A-4F6C-8CF3-084144405699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L34" authorId="0" shapeId="0" xr:uid="{B82D9239-22E0-4421-B199-20316651810B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N34" authorId="0" shapeId="0" xr:uid="{6D29BAC0-5D25-4E6F-8BFB-9D2CD957DD3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P34" authorId="0" shapeId="0" xr:uid="{C386587F-9B56-43F4-8198-5B01BE142D8D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R34" authorId="0" shapeId="0" xr:uid="{A3BCC801-0573-4445-B488-49D61D71A19A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T34" authorId="0" shapeId="0" xr:uid="{4470FEA2-A5BB-4318-8DD5-3470153C674D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V34" authorId="0" shapeId="0" xr:uid="{831E182D-4664-445E-BE91-BC51F8FFB54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X34" authorId="0" shapeId="0" xr:uid="{8DAF7DC8-4EFD-4021-8576-3B78AFC5ECFB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Z34" authorId="0" shapeId="0" xr:uid="{9F842BF9-1B20-4131-BCF3-6BB7A4D7662B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B34" authorId="0" shapeId="0" xr:uid="{1D8B38F0-DF65-4A6E-8237-FF91E83E1033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D34" authorId="0" shapeId="0" xr:uid="{3C03BEDD-CA7B-472C-A73B-6C65D5644295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F34" authorId="0" shapeId="0" xr:uid="{ED8029EA-9CEA-4CA0-A5C0-B8CC4F1897C6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H34" authorId="0" shapeId="0" xr:uid="{1AA5D8B1-FF3F-4460-8A48-084FCAD7C3CF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J34" authorId="0" shapeId="0" xr:uid="{563184FD-CA2C-4637-ADDD-E3076128E716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L34" authorId="0" shapeId="0" xr:uid="{97B7DA15-392C-4AB4-B597-78F9BD38B035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N34" authorId="0" shapeId="0" xr:uid="{E2901E5D-970A-431A-942E-D953CC25FE58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GP34" authorId="0" shapeId="0" xr:uid="{B8E3D921-D092-4B50-A7C8-F6D02F4B4FD7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R34" authorId="0" shapeId="0" xr:uid="{38B41A97-4CF8-4719-B5CC-C598B4725DB4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T34" authorId="0" shapeId="0" xr:uid="{C2EF7F8F-D3D5-4D84-9C44-82F8FB8E5C39}">
      <text>
        <r>
          <rPr>
            <b/>
            <sz val="9"/>
            <color indexed="81"/>
            <rFont val="Tahoma"/>
            <family val="2"/>
          </rPr>
          <t>MILSR</t>
        </r>
      </text>
    </comment>
    <comment ref="GV34" authorId="0" shapeId="0" xr:uid="{61B4FB39-45FA-4B36-9D85-B3F745A98194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X34" authorId="0" shapeId="0" xr:uid="{28D6F1C0-5FB6-43F6-8021-D4ACD3F237AD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Z34" authorId="0" shapeId="0" xr:uid="{B4D93A4C-FB5A-4922-9091-29E43002C08A}">
      <text>
        <r>
          <rPr>
            <b/>
            <sz val="9"/>
            <color indexed="81"/>
            <rFont val="Tahoma"/>
            <family val="2"/>
          </rPr>
          <t>Bibliotecas escolares e património local</t>
        </r>
      </text>
    </comment>
    <comment ref="HB34" authorId="0" shapeId="0" xr:uid="{35A3C64D-A63C-4BC5-AD9A-7C4515843FCA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D34" authorId="0" shapeId="0" xr:uid="{63320BDD-A493-46B5-BB57-E98FF93214F5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F34" authorId="0" shapeId="0" xr:uid="{5E376D4C-9F57-4DBF-8AB1-9CC15D35EB03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H34" authorId="0" shapeId="0" xr:uid="{D0C8FA03-C2F6-4345-98DF-9D9234E0F8B0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J34" authorId="0" shapeId="0" xr:uid="{C781AB65-9901-4F11-894C-FFFBE605748A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L34" authorId="0" shapeId="0" xr:uid="{58989AA9-CF92-44E1-9495-2BB73991C880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N34" authorId="0" shapeId="0" xr:uid="{FBBF1146-BF05-4D30-9B1F-B98542EA32FC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P34" authorId="0" shapeId="0" xr:uid="{9B19422D-B1C1-4DA7-9A9B-8063F85DB120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R34" authorId="0" shapeId="0" xr:uid="{CEDC4D55-DBF2-4BCC-81E5-340450CB588A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T34" authorId="0" shapeId="0" xr:uid="{F3CB9EB3-4B66-4141-9F94-257C00C86EBB}">
      <text>
        <r>
          <rPr>
            <b/>
            <sz val="9"/>
            <color indexed="81"/>
            <rFont val="Tahoma"/>
            <family val="2"/>
          </rPr>
          <t>Super Searchers Portugal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V34" authorId="0" shapeId="0" xr:uid="{9FB5C91A-E1A2-4518-B1E3-498EF88A9AFD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X34" authorId="0" shapeId="0" xr:uid="{1803D727-A089-467C-9EA5-65DD27DCAA42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HZ34" authorId="0" shapeId="0" xr:uid="{D61A766A-C883-4FEC-8080-1935CB50172D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B34" authorId="0" shapeId="0" xr:uid="{A454D8C7-60E4-4EFC-9589-9D95B7EB7E32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D34" authorId="0" shapeId="0" xr:uid="{0009603A-4A05-408B-B8B9-C20A472CA199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F34" authorId="0" shapeId="0" xr:uid="{33AF13C8-A401-4243-B249-2821EDFBB022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C60" authorId="0" shapeId="0" xr:uid="{E8637855-4B9D-4D9B-A040-E471F5B32D84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61" authorId="0" shapeId="0" xr:uid="{6F80E604-D799-4E89-9BBA-FD6CBEAAF9FE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61" authorId="0" shapeId="0" xr:uid="{BBF297BF-976D-4F69-AF04-6E07F3DA1540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61" authorId="0" shapeId="0" xr:uid="{A891742D-12A8-4DC6-8E28-11938C2D55C7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1" authorId="1" shapeId="0" xr:uid="{09371B8B-DBBF-4D79-871C-008EB09C60E8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61" authorId="0" shapeId="0" xr:uid="{FD2B2587-BCA0-4B27-8CC5-45ECF1DF7289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61" authorId="0" shapeId="0" xr:uid="{8348254E-3409-4DDB-B544-CCF507A87942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61" authorId="0" shapeId="0" xr:uid="{0C64028A-FA24-4372-999C-B325CDE3276C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61" authorId="0" shapeId="0" xr:uid="{462AB20F-A06C-4ABC-8C06-9518D9F23938}">
      <text>
        <r>
          <rPr>
            <sz val="9"/>
            <color indexed="81"/>
            <rFont val="Tahoma"/>
            <family val="2"/>
          </rPr>
          <t>Línguas</t>
        </r>
      </text>
    </comment>
    <comment ref="AJ61" authorId="0" shapeId="0" xr:uid="{E81EFB8A-CB9A-42E8-AE74-7952A7A40E7B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K61" authorId="0" shapeId="0" xr:uid="{D2C1FC26-CEA6-4A82-855D-96275977CBFD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L61" authorId="0" shapeId="0" xr:uid="{5F5C4BBD-4DFC-44BE-8A80-161070355C78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M61" authorId="0" shapeId="0" xr:uid="{6271F9BE-A3D7-4EF9-A9AB-B4D07CB07385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N61" authorId="0" shapeId="0" xr:uid="{68D4AEB5-8A2F-4E8E-8F84-0364CCF681C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O61" authorId="0" shapeId="0" xr:uid="{A5C8ABB0-D5E3-44C5-925B-88B27BCFABB4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Z61" authorId="0" shapeId="0" xr:uid="{E9349E41-ECA1-4E12-8E3B-71F4218FCFBF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61" authorId="0" shapeId="0" xr:uid="{0E4BDEB2-9117-4D0C-94A1-F5746CFB0BC6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61" authorId="0" shapeId="0" xr:uid="{CE07501D-0BF9-4FB0-B9A3-B9DFC963391B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61" authorId="0" shapeId="0" xr:uid="{FDA1FA49-DADA-473B-9259-7AF6863CEFC9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61" authorId="0" shapeId="0" xr:uid="{430AAC48-0946-4BB3-B112-AA1321645163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H61" authorId="0" shapeId="0" xr:uid="{CF813F3B-0256-4C0D-B3AF-4C14E42384A2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J61" authorId="0" shapeId="0" xr:uid="{AD5C5CA1-1740-46B4-89BA-353C38FE366E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L61" authorId="0" shapeId="0" xr:uid="{1592E497-E613-45BC-8B60-7C52DAC4A854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N61" authorId="0" shapeId="0" xr:uid="{89C3996F-4A20-4FF0-8BD8-8159049160B8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P61" authorId="0" shapeId="0" xr:uid="{5769B826-4099-496D-AA28-9D337329AE5B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R61" authorId="0" shapeId="0" xr:uid="{F49ACC6D-60B3-4D00-BB92-8321284D594D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T61" authorId="0" shapeId="0" xr:uid="{BABA9FFA-6B27-4C62-A656-78821BCC7724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V61" authorId="0" shapeId="0" xr:uid="{B16E858F-49A4-44B9-A42E-8FDF48BA7234}">
      <text>
        <r>
          <rPr>
            <b/>
            <sz val="9"/>
            <color indexed="81"/>
            <rFont val="Tahoma"/>
            <family val="2"/>
          </rPr>
          <t>bePLAN</t>
        </r>
      </text>
    </comment>
    <comment ref="BX61" authorId="0" shapeId="0" xr:uid="{55E80FEA-0602-4BF9-B884-4070C8D462CE}">
      <text>
        <r>
          <rPr>
            <b/>
            <sz val="9"/>
            <color indexed="81"/>
            <rFont val="Tahoma"/>
            <family val="2"/>
          </rPr>
          <t>Proliteracias</t>
        </r>
      </text>
    </comment>
    <comment ref="BZ61" authorId="0" shapeId="0" xr:uid="{1FDD7502-DBBD-434D-85E6-57713868348F}">
      <text>
        <r>
          <rPr>
            <b/>
            <sz val="9"/>
            <color indexed="81"/>
            <rFont val="Tahoma"/>
            <family val="2"/>
          </rPr>
          <t>A ler mais e melhor</t>
        </r>
      </text>
    </comment>
    <comment ref="CB61" authorId="0" shapeId="0" xr:uid="{A735E451-F138-4460-A619-1E34AA5F450D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CE61" authorId="0" shapeId="0" xr:uid="{C0EEE079-8CFE-460E-8D9B-F9461DB9122D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G61" authorId="0" shapeId="0" xr:uid="{716BB9D6-7185-431C-A248-314FEC6D9805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CI61" authorId="0" shapeId="0" xr:uid="{1DD514B8-C8D5-4790-9293-F8E8E48604E4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K61" authorId="0" shapeId="0" xr:uid="{A6F5BD78-C7B9-4979-8540-BCC5C7046CA4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M61" authorId="0" shapeId="0" xr:uid="{5C7C2C7A-A3D3-440D-883A-BB6A7FC94CF6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O61" authorId="0" shapeId="0" xr:uid="{F9408DE1-6406-4B68-A3EF-3FE9F6C42B57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Q61" authorId="0" shapeId="0" xr:uid="{405E5338-AB47-44AD-801E-7A8A9CC90EFA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S61" authorId="0" shapeId="0" xr:uid="{C384EB9A-4FEC-4731-A2E2-9D6A9554F57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U61" authorId="0" shapeId="0" xr:uid="{602D5333-85E3-4013-8F51-A7EBA0C69A4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W61" authorId="0" shapeId="0" xr:uid="{6311B0D8-89F9-42D1-B2BA-65C0A3C0109D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Y61" authorId="0" shapeId="0" xr:uid="{EE491FC7-0EEE-4230-8AC7-D8084E83B158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A61" authorId="0" shapeId="0" xr:uid="{49ADCA87-076D-4A21-ACCA-93725B93790B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C61" authorId="0" shapeId="0" xr:uid="{C7E2897C-7847-4547-B161-680ACD3D3B29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E61" authorId="0" shapeId="0" xr:uid="{E55CC34E-0C18-4B93-B624-F66C5C17456F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G61" authorId="0" shapeId="0" xr:uid="{559407C9-3F13-4BFE-8083-24E0A69E0837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I61" authorId="0" shapeId="0" xr:uid="{854B0915-32BA-4B8F-8E3A-3F31FC196280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K61" authorId="0" shapeId="0" xr:uid="{E400368D-9A2D-476C-A9C9-D55FE65641F8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M61" authorId="0" shapeId="0" xr:uid="{81545A5A-A5D1-4D72-A083-0DD5C2BDF8D2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O61" authorId="0" shapeId="0" xr:uid="{ADFF0187-BFCA-4A7A-A1E5-B0A6338CA8AE}">
      <text>
        <r>
          <rPr>
            <b/>
            <sz val="9"/>
            <color indexed="81"/>
            <rFont val="Tahoma"/>
            <family val="2"/>
          </rPr>
          <t>MILSR</t>
        </r>
      </text>
    </comment>
    <comment ref="DQ61" authorId="0" shapeId="0" xr:uid="{A3E27E7E-E671-4A8A-B8EE-A00E701A5BDF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S61" authorId="0" shapeId="0" xr:uid="{63316A0B-310C-458B-8A27-CBC066EC170F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U61" authorId="0" shapeId="0" xr:uid="{F3D9811C-3321-4FB6-A9E2-0FF58BD7D87B}">
      <text>
        <r>
          <rPr>
            <b/>
            <sz val="9"/>
            <color indexed="81"/>
            <rFont val="Tahoma"/>
            <family val="2"/>
          </rPr>
          <t>Bibliotecas escolares e património local</t>
        </r>
      </text>
    </comment>
    <comment ref="DW61" authorId="0" shapeId="0" xr:uid="{52B8BB74-903D-4B39-A751-C6530FEE5C18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Y61" authorId="0" shapeId="0" xr:uid="{D8243201-387D-4D32-9107-0EA56780889C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A61" authorId="0" shapeId="0" xr:uid="{73948DF3-ECB4-4E17-9EA8-FFCEE1927FF6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C61" authorId="0" shapeId="0" xr:uid="{C5971058-BC6D-4041-8234-3166EBA62B6D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E61" authorId="0" shapeId="0" xr:uid="{5CD76368-602F-4424-B43F-84D4B7ED2F3C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G61" authorId="0" shapeId="0" xr:uid="{75645D13-7302-49B5-80B1-621368FC58E2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I61" authorId="0" shapeId="0" xr:uid="{BF03E54A-3DB6-4BD5-A8A3-E9339E59E4F0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K61" authorId="0" shapeId="0" xr:uid="{A820EC69-AB7F-4A40-ABB6-1FC4281DF235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M61" authorId="0" shapeId="0" xr:uid="{B2A999E2-183C-42AA-ABFE-189ED5FA73D0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O61" authorId="0" shapeId="0" xr:uid="{0BE2A209-F4AF-4A4F-86DA-977B86380665}">
      <text>
        <r>
          <rPr>
            <b/>
            <sz val="9"/>
            <color indexed="81"/>
            <rFont val="Tahoma"/>
            <family val="2"/>
          </rPr>
          <t>Super Searchers Portugal</t>
        </r>
      </text>
    </comment>
    <comment ref="EQ61" authorId="0" shapeId="0" xr:uid="{0CDA2481-4FF8-4150-B485-2AF756BB7266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S61" authorId="0" shapeId="0" xr:uid="{B3FD95E6-5722-4D4A-8820-016754BBC033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U61" authorId="0" shapeId="0" xr:uid="{4AED5DE7-5C90-48E6-90E5-E75D39FB34AC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W61" authorId="0" shapeId="0" xr:uid="{FA8D1854-B98F-499A-B795-17922DCADEA6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Y61" authorId="0" shapeId="0" xr:uid="{BB1863BD-1708-41CD-A549-6C4F2F3FB9B6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A61" authorId="0" shapeId="0" xr:uid="{59FA1859-CC2A-43D9-B575-14D5A82C814A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D61" authorId="0" shapeId="0" xr:uid="{6DCEEDBF-8919-4294-B9FC-BB9B193D27A2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F61" authorId="0" shapeId="0" xr:uid="{4E339A33-0892-4085-B00A-A13AABAD29BF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FH61" authorId="0" shapeId="0" xr:uid="{ECFE7B8B-8B11-4928-8280-A633152BD85D}">
      <text>
        <r>
          <rPr>
            <b/>
            <sz val="9"/>
            <color indexed="81"/>
            <rFont val="Tahoma"/>
            <family val="2"/>
          </rPr>
          <t>aLer mais e melhor</t>
        </r>
      </text>
    </comment>
    <comment ref="FJ61" authorId="0" shapeId="0" xr:uid="{852C8D65-9B29-4716-9DB0-6D6A9F431B3F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L61" authorId="0" shapeId="0" xr:uid="{79EDD61C-52FD-46F8-A0B7-50E712A53F89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N61" authorId="0" shapeId="0" xr:uid="{29C60C7B-D9A5-4BD8-96CE-D7ED1B8A700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P61" authorId="0" shapeId="0" xr:uid="{33059739-95D7-4C98-87EC-5E9DF7AF7820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R61" authorId="0" shapeId="0" xr:uid="{681DC50E-EF84-4794-8A5E-0AC494500485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T61" authorId="0" shapeId="0" xr:uid="{DD8CD1EA-6F38-4CCE-9E3B-71C60973A0E7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V61" authorId="0" shapeId="0" xr:uid="{99F1042C-78BA-4BB5-A424-C53E82973A5E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X61" authorId="0" shapeId="0" xr:uid="{BE0876B0-6DC6-4BA5-A45F-F40680650CCF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Z61" authorId="0" shapeId="0" xr:uid="{D10748CA-A451-4C95-B721-6891F1C8153C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B61" authorId="0" shapeId="0" xr:uid="{39DC3302-F61E-48ED-AD23-75AB2F9F1200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D61" authorId="0" shapeId="0" xr:uid="{BD3EA792-C3B8-4C09-AE7C-78720347299A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F61" authorId="0" shapeId="0" xr:uid="{B42F4DF5-3E5E-4DFB-B86A-3AF71DAD473F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H61" authorId="0" shapeId="0" xr:uid="{DAF190BC-B65F-41AF-B0F3-08021577D8A6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J61" authorId="0" shapeId="0" xr:uid="{F268CA53-0B6B-4666-979E-8016E8B6F540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L61" authorId="0" shapeId="0" xr:uid="{6AEBC4C1-18CF-4E1D-B1A0-433C792C6ACF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N61" authorId="0" shapeId="0" xr:uid="{A3EC3BBB-6613-4843-B639-A3C3D9C08D32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GP61" authorId="0" shapeId="0" xr:uid="{CD68DF6E-0FE3-498B-B70C-364865DE5D3E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R61" authorId="0" shapeId="0" xr:uid="{6EF9E425-9638-4DB1-B418-37B1F18AF0B2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T61" authorId="0" shapeId="0" xr:uid="{41E108BF-BA6F-4693-A409-2BCB1905120C}">
      <text>
        <r>
          <rPr>
            <b/>
            <sz val="9"/>
            <color indexed="81"/>
            <rFont val="Tahoma"/>
            <family val="2"/>
          </rPr>
          <t>MILSR</t>
        </r>
      </text>
    </comment>
    <comment ref="GV61" authorId="0" shapeId="0" xr:uid="{02840E9E-C13D-4C85-AEB9-A0550133E91D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X61" authorId="0" shapeId="0" xr:uid="{B7CCB2B4-FFC1-43BD-B731-CA388074A2A8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Z61" authorId="0" shapeId="0" xr:uid="{3255A35C-A4EF-4F9F-87EC-FC6318B5CD54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HB61" authorId="0" shapeId="0" xr:uid="{FD5C9D94-1B54-471A-B754-7C5564FBF6B6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D61" authorId="0" shapeId="0" xr:uid="{5C2B2391-A3C9-41D4-8413-7A566CB84FAC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F61" authorId="0" shapeId="0" xr:uid="{BEB334AA-028B-4B2C-8187-C079DC785533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H61" authorId="0" shapeId="0" xr:uid="{A2C4C2B9-1206-46D2-A4BF-630878178D42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J61" authorId="0" shapeId="0" xr:uid="{705E20DB-AD85-47DE-887F-1E6F58D29C35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L61" authorId="0" shapeId="0" xr:uid="{996AF193-FB85-4ED6-8C3A-7B9B9B4F77ED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N61" authorId="0" shapeId="0" xr:uid="{EEEB0BBF-E92F-4872-8174-8B29EE35F5C3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P61" authorId="0" shapeId="0" xr:uid="{058A2D8E-3A42-4233-A742-FE11A75E41BE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R61" authorId="0" shapeId="0" xr:uid="{8F3CB05A-B54E-4A68-969C-D810A437A793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T61" authorId="0" shapeId="0" xr:uid="{E43E440C-42DD-4CB6-949E-A77BC4C587AB}">
      <text>
        <r>
          <rPr>
            <b/>
            <sz val="9"/>
            <color indexed="81"/>
            <rFont val="Tahoma"/>
            <family val="2"/>
          </rPr>
          <t>Super Searchers Portugal</t>
        </r>
      </text>
    </comment>
    <comment ref="HV61" authorId="0" shapeId="0" xr:uid="{C9CEB2F8-F758-4606-9D09-0A7178B8DB91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X61" authorId="0" shapeId="0" xr:uid="{CA91681B-C1F4-4DC0-879B-929D294E1D69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HZ61" authorId="0" shapeId="0" xr:uid="{E3A2B09F-6B3E-4DE7-8503-173FE36C38A2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B61" authorId="0" shapeId="0" xr:uid="{F3D6C396-6A41-47FB-BC90-08805B6F1E2E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D61" authorId="0" shapeId="0" xr:uid="{3EB97667-A036-48B3-80ED-1234A7FC215B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F61" authorId="0" shapeId="0" xr:uid="{FB086F13-1A5C-4D30-95DC-7DD3EEDE9CAC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C87" authorId="0" shapeId="0" xr:uid="{C6FF30D9-0505-4DD8-8DB8-873EC2EAA0C6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88" authorId="0" shapeId="0" xr:uid="{433B58CD-3EB6-4ABB-B8E5-1C58B12DB9FC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88" authorId="0" shapeId="0" xr:uid="{2D1C9434-2066-4771-B63B-979A39B11B7C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88" authorId="0" shapeId="0" xr:uid="{7F5B97D8-6735-42A6-97F9-8F83213ABD65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88" authorId="1" shapeId="0" xr:uid="{AE44E714-0128-4B99-800E-F37EF9B97913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88" authorId="0" shapeId="0" xr:uid="{779D9812-380A-4CBB-A31E-00055CDEC2F7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88" authorId="0" shapeId="0" xr:uid="{73D12200-6562-4FE1-A746-CC5E742AA5CF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88" authorId="0" shapeId="0" xr:uid="{A831865E-05C3-46B6-A01C-D536E207D34E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88" authorId="0" shapeId="0" xr:uid="{4D008248-1416-4500-9780-623DEE671455}">
      <text>
        <r>
          <rPr>
            <sz val="9"/>
            <color indexed="81"/>
            <rFont val="Tahoma"/>
            <family val="2"/>
          </rPr>
          <t>Línguas</t>
        </r>
      </text>
    </comment>
    <comment ref="AJ88" authorId="0" shapeId="0" xr:uid="{363636FA-6D06-4470-906B-0BC91F1D60BC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K88" authorId="0" shapeId="0" xr:uid="{BBD79792-8167-4077-B3CC-23E8649D86EA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L88" authorId="0" shapeId="0" xr:uid="{43B809B9-EE09-4CA8-A80A-38B6E161BADE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M88" authorId="0" shapeId="0" xr:uid="{54D900E0-DFA6-4A9D-9576-418B1A7531E3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N88" authorId="0" shapeId="0" xr:uid="{02ADC1C8-F393-430D-A0DA-A2D78764F0B2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O88" authorId="0" shapeId="0" xr:uid="{6AF6199D-F88C-4552-994D-E5034048A93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Z88" authorId="0" shapeId="0" xr:uid="{B2E1DCD2-B250-41B6-AE86-41C17EA54C06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88" authorId="0" shapeId="0" xr:uid="{68697EB0-304F-49DB-B9E7-C317793C63F7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88" authorId="0" shapeId="0" xr:uid="{36D0D2DC-0404-4196-B169-02C85C9349CA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88" authorId="0" shapeId="0" xr:uid="{A9DAF88A-9941-40F5-B676-FAC11331E158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88" authorId="0" shapeId="0" xr:uid="{0F20832B-A39B-496C-AB2E-E97B9DF82466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H88" authorId="0" shapeId="0" xr:uid="{2819E23B-33C4-43A3-819A-BA3C7887C778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J88" authorId="0" shapeId="0" xr:uid="{CEA4299A-3F1C-4390-AFCB-FD0148F07940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L88" authorId="0" shapeId="0" xr:uid="{784A921D-5033-41B5-9088-47B397572254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N88" authorId="0" shapeId="0" xr:uid="{9C8C8FD3-1C99-4E25-AFA6-2165E9D1F983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P88" authorId="0" shapeId="0" xr:uid="{DF0AF029-418A-428A-939F-0451036DCBAF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R88" authorId="0" shapeId="0" xr:uid="{3CA97EB9-0A83-44C2-86DA-9DCE9E837598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T88" authorId="0" shapeId="0" xr:uid="{EAE36D4F-D2F0-4B99-B871-20983C6CC2F8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V88" authorId="0" shapeId="0" xr:uid="{6ADEE84C-B27C-44DF-9DC0-08E1462D85B7}">
      <text>
        <r>
          <rPr>
            <b/>
            <sz val="9"/>
            <color indexed="81"/>
            <rFont val="Tahoma"/>
            <family val="2"/>
          </rPr>
          <t>bePLAN</t>
        </r>
      </text>
    </comment>
    <comment ref="BX88" authorId="0" shapeId="0" xr:uid="{ED24819B-67CF-4C55-9D75-10837AF5B77C}">
      <text>
        <r>
          <rPr>
            <b/>
            <sz val="9"/>
            <color indexed="81"/>
            <rFont val="Tahoma"/>
            <family val="2"/>
          </rPr>
          <t>Proliteracias</t>
        </r>
      </text>
    </comment>
    <comment ref="BZ88" authorId="0" shapeId="0" xr:uid="{89AFBE79-BB65-4414-9846-B4E130B2D52F}">
      <text>
        <r>
          <rPr>
            <b/>
            <sz val="9"/>
            <color indexed="81"/>
            <rFont val="Tahoma"/>
            <family val="2"/>
          </rPr>
          <t>A ler mais e melhor</t>
        </r>
      </text>
    </comment>
    <comment ref="CB88" authorId="0" shapeId="0" xr:uid="{11BB4AEF-8B0C-4768-8AB8-CE795FA2E60A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CE88" authorId="0" shapeId="0" xr:uid="{BFE74581-B60C-4FFC-8D02-A4BB70336787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G88" authorId="0" shapeId="0" xr:uid="{2AADF098-7979-47B9-84BA-57B66AFD27C0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CI88" authorId="0" shapeId="0" xr:uid="{318DD1AA-9DE0-4430-9489-3C2FF7468620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K88" authorId="0" shapeId="0" xr:uid="{0755FF2C-061A-49C5-97D9-A1858CAFA1FB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M88" authorId="0" shapeId="0" xr:uid="{A142C0DF-089F-4E41-A529-624AA3DA9169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O88" authorId="0" shapeId="0" xr:uid="{D7289EDA-B0EF-4D30-BE61-5D0C2B2A2933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Q88" authorId="0" shapeId="0" xr:uid="{46F1F5EC-258E-4271-AA46-6B41EE0AC9A2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S88" authorId="0" shapeId="0" xr:uid="{001EA661-FCC5-47A5-B8D3-55A5C322A74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U88" authorId="0" shapeId="0" xr:uid="{0F874B0F-F012-431A-9AF5-80A96BCB2CA6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W88" authorId="0" shapeId="0" xr:uid="{C19F22A0-9162-4A0D-868B-66987BA43CE5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Y88" authorId="0" shapeId="0" xr:uid="{4A0DEE0F-B240-4AB0-9DC4-C729F5CF007D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A88" authorId="0" shapeId="0" xr:uid="{BFB1C1CB-DC3D-41D5-A419-D8F3EDB1995A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C88" authorId="0" shapeId="0" xr:uid="{D588A2E8-4713-4CF4-89F9-0A2541CBE469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E88" authorId="0" shapeId="0" xr:uid="{9D686F9F-BFE3-4400-A672-D7D997612EE0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G88" authorId="0" shapeId="0" xr:uid="{9B4B51F7-5FB9-43FF-9CE1-BAEDAF9DB8B0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I88" authorId="0" shapeId="0" xr:uid="{C0E1F6C5-5DE6-495D-A029-0862F609D3E3}">
      <text>
        <r>
          <rPr>
            <b/>
            <sz val="9"/>
            <color indexed="81"/>
            <rFont val="Tahoma"/>
            <family val="2"/>
          </rPr>
          <t>Ler fora da escola</t>
        </r>
      </text>
    </comment>
    <comment ref="DK88" authorId="0" shapeId="0" xr:uid="{DE6223AF-B3E9-4303-B6D6-84138EDA360E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M88" authorId="0" shapeId="0" xr:uid="{D3C3ABF7-456B-493D-B775-EE574A9462EE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O88" authorId="0" shapeId="0" xr:uid="{ED40B0A1-4311-4FE5-ADFC-5F91ED76A790}">
      <text>
        <r>
          <rPr>
            <b/>
            <sz val="9"/>
            <color indexed="81"/>
            <rFont val="Tahoma"/>
            <family val="2"/>
          </rPr>
          <t>MILSR</t>
        </r>
      </text>
    </comment>
    <comment ref="DQ88" authorId="0" shapeId="0" xr:uid="{AFC50FCA-EBE6-4859-AD57-A1ED10A8C143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S88" authorId="0" shapeId="0" xr:uid="{27CF847B-3989-4B49-BCBF-232193EA4767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U88" authorId="0" shapeId="0" xr:uid="{E9464422-A9C3-46D0-BCB5-0A3B04C37989}">
      <text>
        <r>
          <rPr>
            <b/>
            <sz val="9"/>
            <color indexed="81"/>
            <rFont val="Tahoma"/>
            <family val="2"/>
          </rPr>
          <t>Bibliotecas escolares e património local</t>
        </r>
      </text>
    </comment>
    <comment ref="DW88" authorId="0" shapeId="0" xr:uid="{6FC711C6-F8C4-4B92-8DA5-ED990EDD0675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Y88" authorId="0" shapeId="0" xr:uid="{9296B300-13D7-429C-861F-6A3037F744E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A88" authorId="0" shapeId="0" xr:uid="{9ADD0F49-2A4D-435A-9F02-E784861ECF72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C88" authorId="0" shapeId="0" xr:uid="{544FB5EE-A4B0-4E18-8011-78873A9ED29A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E88" authorId="0" shapeId="0" xr:uid="{80FB698C-D95E-4980-A8E4-C960BAFB9258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G88" authorId="0" shapeId="0" xr:uid="{A1C21318-84BF-456D-8B74-EC515C002188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I88" authorId="0" shapeId="0" xr:uid="{3E5F508F-DB4A-405C-8F73-203F9641BFFC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K88" authorId="0" shapeId="0" xr:uid="{6740F5A1-5E35-4713-940E-C646852B7150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M88" authorId="0" shapeId="0" xr:uid="{CD818C83-B043-4765-A895-1FD9A1063FF8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O88" authorId="0" shapeId="0" xr:uid="{A97BD64D-FCA0-40EF-B6A7-39BAE139BDF2}">
      <text>
        <r>
          <rPr>
            <b/>
            <sz val="9"/>
            <color indexed="81"/>
            <rFont val="Tahoma"/>
            <family val="2"/>
          </rPr>
          <t>Super Searchers Portugal</t>
        </r>
      </text>
    </comment>
    <comment ref="EQ88" authorId="0" shapeId="0" xr:uid="{B742C0D0-BED0-49A5-A0FE-49F62096026C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S88" authorId="0" shapeId="0" xr:uid="{2348CFCA-0C6A-4C4B-BBF3-6DD3F2F68134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U88" authorId="0" shapeId="0" xr:uid="{0EE5D887-4ECF-4343-9252-92C66CDA9E22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W88" authorId="0" shapeId="0" xr:uid="{222DA77D-2225-469E-B815-95E58EB31E3D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Y88" authorId="0" shapeId="0" xr:uid="{2EBAA788-AC80-4F55-9BE5-28540788A590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A88" authorId="0" shapeId="0" xr:uid="{CD02EE61-9C97-4D61-9E05-E967FF4FA503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D88" authorId="0" shapeId="0" xr:uid="{7986C18B-4F3A-43BE-B128-928A6A97D6C9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F88" authorId="0" shapeId="0" xr:uid="{79AACD12-DA93-4D0F-8CD4-E28E714F9135}">
      <text>
        <r>
          <rPr>
            <b/>
            <sz val="9"/>
            <color indexed="81"/>
            <rFont val="Tahoma"/>
            <family val="2"/>
          </rPr>
          <t>5.º Centenário de Camões</t>
        </r>
      </text>
    </comment>
    <comment ref="FH88" authorId="0" shapeId="0" xr:uid="{2ECECEBB-F489-47EA-8629-9681CC1677D2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J88" authorId="0" shapeId="0" xr:uid="{211D9A8D-062D-4D52-AE99-E3B1616F3FDF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L88" authorId="0" shapeId="0" xr:uid="{2503CE83-1B06-4398-9586-B5104363EB00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N88" authorId="0" shapeId="0" xr:uid="{783D2A4E-40AC-41A6-979E-6CDC29ABAA47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P88" authorId="0" shapeId="0" xr:uid="{4DB97766-5680-4A37-901D-776477B7B8F5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R88" authorId="0" shapeId="0" xr:uid="{1602A7BE-E32F-4337-BBAD-6563A4632920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T88" authorId="0" shapeId="0" xr:uid="{08DE4A42-EF97-453B-9212-1E85C6F2DCF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V88" authorId="0" shapeId="0" xr:uid="{3B893F07-66A2-45C5-9BCB-AF8275B43D91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X88" authorId="0" shapeId="0" xr:uid="{8A3426AA-4F40-4429-B9AA-EE84773108E4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Z88" authorId="0" shapeId="0" xr:uid="{026766D7-C0AD-45F5-A414-8B0558713689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B88" authorId="0" shapeId="0" xr:uid="{A504388A-EAA2-4846-BABF-DEDE39F89FBA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D88" authorId="0" shapeId="0" xr:uid="{0E107C21-3F2C-4BD2-AB3A-16F59D921AD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F88" authorId="0" shapeId="0" xr:uid="{C06AC082-C076-4C35-823C-D904810E2AE7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H88" authorId="0" shapeId="0" xr:uid="{732C7908-B11A-49DA-A611-8C28B0E4F9BF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J88" authorId="0" shapeId="0" xr:uid="{6D001C9F-B3BF-41D6-A230-DA51AE183675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L88" authorId="0" shapeId="0" xr:uid="{5910787D-EF63-40BA-91AF-90CD955A51CD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N88" authorId="0" shapeId="0" xr:uid="{72D80EDF-DAE5-4717-BAAD-4F463769380A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P88" authorId="0" shapeId="0" xr:uid="{71A6FC67-44BC-444B-A798-A88C0D41BD30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R88" authorId="0" shapeId="0" xr:uid="{7CEFA341-8335-41A7-9037-F96CE66E192A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T88" authorId="0" shapeId="0" xr:uid="{8445D936-87CC-4423-8515-8A5415A6C48A}">
      <text>
        <r>
          <rPr>
            <b/>
            <sz val="9"/>
            <color indexed="81"/>
            <rFont val="Tahoma"/>
            <family val="2"/>
          </rPr>
          <t>MILSR</t>
        </r>
      </text>
    </comment>
    <comment ref="GV88" authorId="0" shapeId="0" xr:uid="{7000F94E-9AC6-4BFF-A952-E5E46551F157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X88" authorId="0" shapeId="0" xr:uid="{E02087A4-7D2C-405D-83D3-8595E2BB1FE1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Z88" authorId="0" shapeId="0" xr:uid="{88C27554-CDF8-414D-87DF-F3668ED1AAC4}">
      <text>
        <r>
          <rPr>
            <b/>
            <sz val="9"/>
            <color indexed="81"/>
            <rFont val="Tahoma"/>
            <family val="2"/>
          </rPr>
          <t>Bibliotecas escolares e património local</t>
        </r>
      </text>
    </comment>
    <comment ref="HB88" authorId="0" shapeId="0" xr:uid="{9F6DC5E5-9D5A-4209-AA39-CA5AFB0DE319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D88" authorId="0" shapeId="0" xr:uid="{0CCFF31E-0F35-4735-8EC7-AB86738AFDB4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F88" authorId="0" shapeId="0" xr:uid="{C5DD83D5-C482-494C-BF5B-E859B8447B45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H88" authorId="0" shapeId="0" xr:uid="{486186C2-C572-4669-9B70-7268365940A4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J88" authorId="0" shapeId="0" xr:uid="{128C7DC7-D193-4479-9789-4E8FB3AAD4FF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L88" authorId="0" shapeId="0" xr:uid="{0AAF8A15-3590-4CBC-9A03-D7AFEF5114DE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N88" authorId="0" shapeId="0" xr:uid="{5AD1AE7C-8281-47EA-84EF-E1898AE80853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P88" authorId="0" shapeId="0" xr:uid="{1574C62E-6449-4756-AE74-30FDF64D39D1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R88" authorId="0" shapeId="0" xr:uid="{9F9E226E-A10F-4365-9494-2D33E5FE70F5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T88" authorId="0" shapeId="0" xr:uid="{80F40E8B-054F-435F-89CE-7ACBFE7143B9}">
      <text>
        <r>
          <rPr>
            <b/>
            <sz val="9"/>
            <color indexed="81"/>
            <rFont val="Tahoma"/>
            <family val="2"/>
          </rPr>
          <t>Super Searchers Portugal</t>
        </r>
      </text>
    </comment>
    <comment ref="HV88" authorId="0" shapeId="0" xr:uid="{7981EFCF-D27C-4C43-8E93-EACF221F29E1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X88" authorId="0" shapeId="0" xr:uid="{043E7FB7-13D7-4AA3-8547-8D0AA9010F0C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HZ88" authorId="0" shapeId="0" xr:uid="{BA8D574E-91B3-44FE-B9F1-AC96FBCA185E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B88" authorId="0" shapeId="0" xr:uid="{1045F3B3-729B-4C3D-B78B-D88B886DFE33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D88" authorId="0" shapeId="0" xr:uid="{AB8D9984-8EDE-4335-A7A5-39FFE7C87F8B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F88" authorId="0" shapeId="0" xr:uid="{C66F8EA9-501D-42A9-9D1A-BFA9DBCC7542}">
      <text>
        <r>
          <rPr>
            <b/>
            <sz val="9"/>
            <color indexed="81"/>
            <rFont val="Tahoma"/>
            <family val="2"/>
          </rPr>
          <t>Outra(s)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</authors>
  <commentList>
    <comment ref="F129" authorId="0" shapeId="0" xr:uid="{47C5DDF1-EE66-481C-83D7-B0E8CD28DACD}">
      <text>
        <r>
          <rPr>
            <sz val="9"/>
            <color indexed="81"/>
            <rFont val="Calibri Light"/>
            <family val="2"/>
            <scheme val="major"/>
          </rPr>
          <t>Nota: É necessário preencher este número para que as fórmulas funcionem.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3" authorId="0" shapeId="0" xr:uid="{7A1A03F7-E49C-4F1D-B599-044A25133DA0}">
      <text>
        <r>
          <rPr>
            <sz val="9"/>
            <color indexed="81"/>
            <rFont val="Calibri Light"/>
            <family val="2"/>
            <scheme val="major"/>
          </rPr>
          <t xml:space="preserve">Nota: Contabilizar as situações de uso autónomo.
</t>
        </r>
      </text>
    </comment>
    <comment ref="G134" authorId="0" shapeId="0" xr:uid="{D55DFA7C-1DE5-4A2E-A04B-283F547DB12F}">
      <text>
        <r>
          <rPr>
            <sz val="9"/>
            <color indexed="81"/>
            <rFont val="Calibri Light"/>
            <family val="2"/>
            <scheme val="major"/>
          </rPr>
          <t xml:space="preserve">Nota: Contabilizar as situações de uso autónomo.
</t>
        </r>
      </text>
    </comment>
    <comment ref="G137" authorId="0" shapeId="0" xr:uid="{A2BD31AC-F4D0-4304-9A27-7507AF9437EC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38" authorId="0" shapeId="0" xr:uid="{D5CE8C83-69FC-4A09-91FE-5539BF152F87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39" authorId="0" shapeId="0" xr:uid="{0B841088-CD5A-4C59-845B-5EA6B1DDBDAF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bbilioteca para desenvolvimento de atividades da responsabilidade dos docentes da turma.</t>
        </r>
      </text>
    </comment>
  </commentList>
</comments>
</file>

<file path=xl/sharedStrings.xml><?xml version="1.0" encoding="utf-8"?>
<sst xmlns="http://schemas.openxmlformats.org/spreadsheetml/2006/main" count="1211" uniqueCount="235">
  <si>
    <t>Objetivos</t>
  </si>
  <si>
    <t>Atividades</t>
  </si>
  <si>
    <t>PM</t>
  </si>
  <si>
    <t>AcBE</t>
  </si>
  <si>
    <t>Público-alvo</t>
  </si>
  <si>
    <t>Recursos</t>
  </si>
  <si>
    <t>Orçamento</t>
  </si>
  <si>
    <t>∙</t>
  </si>
  <si>
    <t>Observações</t>
  </si>
  <si>
    <r>
      <rPr>
        <b/>
        <sz val="14"/>
        <color theme="0"/>
        <rFont val="Calibri (corpo)"/>
      </rPr>
      <t>Domínio A</t>
    </r>
    <r>
      <rPr>
        <sz val="14"/>
        <color rgb="FFFFFFFF"/>
        <rFont val="Calibri"/>
        <family val="2"/>
        <scheme val="minor"/>
      </rPr>
      <t xml:space="preserve"> - Currículo, literacias e aprendizagens</t>
    </r>
  </si>
  <si>
    <t>Calendarização</t>
  </si>
  <si>
    <t>Nº de atividades planificadas</t>
  </si>
  <si>
    <t>Ano letivo</t>
  </si>
  <si>
    <t>Plano anual de atividades</t>
  </si>
  <si>
    <t>Biblioteca escolar</t>
  </si>
  <si>
    <r>
      <rPr>
        <b/>
        <sz val="14"/>
        <color theme="0"/>
        <rFont val="Calibri (corpo)"/>
      </rPr>
      <t>Domínio B</t>
    </r>
    <r>
      <rPr>
        <sz val="14"/>
        <color rgb="FFFFFFFF"/>
        <rFont val="Calibri"/>
        <family val="2"/>
        <scheme val="minor"/>
      </rPr>
      <t xml:space="preserve"> - Leitura e literacia</t>
    </r>
  </si>
  <si>
    <r>
      <rPr>
        <b/>
        <sz val="14"/>
        <color theme="0"/>
        <rFont val="Calibri (corpo)"/>
      </rPr>
      <t>Domínio C</t>
    </r>
    <r>
      <rPr>
        <sz val="14"/>
        <color rgb="FFFFFFFF"/>
        <rFont val="Calibri"/>
        <family val="2"/>
        <scheme val="minor"/>
      </rPr>
      <t xml:space="preserve"> - Projetos e parcerias</t>
    </r>
  </si>
  <si>
    <r>
      <rPr>
        <sz val="9"/>
        <color theme="1"/>
        <rFont val="Calibri (corpo)"/>
      </rPr>
      <t>PM</t>
    </r>
    <r>
      <rPr>
        <sz val="9"/>
        <color theme="0" tint="-0.499984740745262"/>
        <rFont val="Calibri"/>
        <family val="2"/>
        <scheme val="minor"/>
      </rPr>
      <t xml:space="preserve"> - </t>
    </r>
    <r>
      <rPr>
        <i/>
        <sz val="9"/>
        <color theme="0" tint="-0.499984740745262"/>
        <rFont val="Calibri"/>
        <family val="2"/>
        <scheme val="minor"/>
      </rPr>
      <t>Plano de melhoria</t>
    </r>
    <r>
      <rPr>
        <sz val="9"/>
        <color theme="0" tint="-0.499984740745262"/>
        <rFont val="Calibri"/>
        <family val="2"/>
        <scheme val="minor"/>
      </rPr>
      <t xml:space="preserve">; </t>
    </r>
    <r>
      <rPr>
        <sz val="9"/>
        <color theme="1"/>
        <rFont val="Calibri (corpo)"/>
      </rPr>
      <t>AcBE</t>
    </r>
    <r>
      <rPr>
        <sz val="9"/>
        <color theme="0" tint="-0.499984740745262"/>
        <rFont val="Calibri"/>
        <family val="2"/>
        <scheme val="minor"/>
      </rPr>
      <t xml:space="preserve"> - Referencial </t>
    </r>
    <r>
      <rPr>
        <i/>
        <sz val="9"/>
        <color theme="0" tint="-0.499984740745262"/>
        <rFont val="Calibri"/>
        <family val="2"/>
        <scheme val="minor"/>
      </rPr>
      <t>Aprender com a biblioteca escolar</t>
    </r>
  </si>
  <si>
    <r>
      <rPr>
        <b/>
        <sz val="14"/>
        <color theme="0"/>
        <rFont val="Calibri (corpo)"/>
      </rPr>
      <t>Domínio D</t>
    </r>
    <r>
      <rPr>
        <sz val="14"/>
        <color rgb="FFFFFFFF"/>
        <rFont val="Calibri"/>
        <family val="2"/>
        <scheme val="minor"/>
      </rPr>
      <t xml:space="preserve"> - Gestão da biblioteca escolar</t>
    </r>
  </si>
  <si>
    <t>■</t>
  </si>
  <si>
    <t>Projeto Educativo</t>
  </si>
  <si>
    <t>Recolha de evidências e indicadores de sucesso</t>
  </si>
  <si>
    <r>
      <rPr>
        <b/>
        <sz val="14"/>
        <color rgb="FFFFFFFF"/>
        <rFont val="Calibri"/>
        <family val="2"/>
      </rPr>
      <t>Domínio A</t>
    </r>
    <r>
      <rPr>
        <sz val="14"/>
        <color rgb="FFFFFFFF"/>
        <rFont val="Calibri"/>
        <family val="2"/>
      </rPr>
      <t xml:space="preserve"> - Currículo, literacias e aprendizagens</t>
    </r>
  </si>
  <si>
    <t>Atividade</t>
  </si>
  <si>
    <t>N.º de alunos envolvidos</t>
  </si>
  <si>
    <t>N.º de docentes envolvidos</t>
  </si>
  <si>
    <t>N.º de Pais e EE envolvidos</t>
  </si>
  <si>
    <t>N.º de outros envolvidos</t>
  </si>
  <si>
    <t>Individual</t>
  </si>
  <si>
    <t>Com turma</t>
  </si>
  <si>
    <r>
      <rPr>
        <b/>
        <sz val="14"/>
        <color theme="0"/>
        <rFont val="Calibri (corpo)"/>
      </rPr>
      <t>Domínio B</t>
    </r>
    <r>
      <rPr>
        <sz val="14"/>
        <color rgb="FFFFFFFF"/>
        <rFont val="Calibri"/>
        <family val="2"/>
      </rPr>
      <t xml:space="preserve"> - Leitura e literacia</t>
    </r>
  </si>
  <si>
    <t xml:space="preserve">A. Currículo literacias e aprendizagem </t>
  </si>
  <si>
    <t xml:space="preserve">B. Leitura e literacia </t>
  </si>
  <si>
    <t xml:space="preserve">C. Projetos e parcerias </t>
  </si>
  <si>
    <t xml:space="preserve">D. Gestão da biblioteca escolar </t>
  </si>
  <si>
    <t xml:space="preserve">Total </t>
  </si>
  <si>
    <t>Número total de participações dos destinatários envolvidos nas atividades realizadas</t>
  </si>
  <si>
    <t>Alunos</t>
  </si>
  <si>
    <t>Docentes</t>
  </si>
  <si>
    <t>Outros</t>
  </si>
  <si>
    <t>E2. Aprender com a biblioteca escolar</t>
  </si>
  <si>
    <t>D</t>
  </si>
  <si>
    <t>Leitura</t>
  </si>
  <si>
    <t>Informação</t>
  </si>
  <si>
    <t>Media</t>
  </si>
  <si>
    <t>E5. Utilização da biblioteca/ equipamentos</t>
  </si>
  <si>
    <t>N.º de dias úteis de funcionamento da Biblioteca</t>
  </si>
  <si>
    <t>Outras</t>
  </si>
  <si>
    <t>L</t>
  </si>
  <si>
    <t>CSH</t>
  </si>
  <si>
    <t>MCE</t>
  </si>
  <si>
    <t>ET</t>
  </si>
  <si>
    <t>ACT</t>
  </si>
  <si>
    <t>ALF</t>
  </si>
  <si>
    <t>Pré-Escolar</t>
  </si>
  <si>
    <t>1.º CEB</t>
  </si>
  <si>
    <t>2.º CEB</t>
  </si>
  <si>
    <t>3.º CEB</t>
  </si>
  <si>
    <t>Ensino Secundário</t>
  </si>
  <si>
    <t>Alunos envolvidos</t>
  </si>
  <si>
    <t>Observações:</t>
  </si>
  <si>
    <t>I</t>
  </si>
  <si>
    <t>M</t>
  </si>
  <si>
    <t>Docentes envolvidos</t>
  </si>
  <si>
    <t>Área de literacia</t>
  </si>
  <si>
    <t>Área curricular e extracurricular</t>
  </si>
  <si>
    <t>Nível de impacto</t>
  </si>
  <si>
    <t>CC</t>
  </si>
  <si>
    <t>AV</t>
  </si>
  <si>
    <t>AS</t>
  </si>
  <si>
    <t>SCP</t>
  </si>
  <si>
    <t>Projetos</t>
  </si>
  <si>
    <t>IM</t>
  </si>
  <si>
    <t>N.º alunos</t>
  </si>
  <si>
    <t>Candidaturas e projetos financiados pela RBE e/ou outras instituições</t>
  </si>
  <si>
    <t>LB</t>
  </si>
  <si>
    <t>BD</t>
  </si>
  <si>
    <t>RB</t>
  </si>
  <si>
    <t>TJ</t>
  </si>
  <si>
    <t>(R)B</t>
  </si>
  <si>
    <t>LE</t>
  </si>
  <si>
    <t>IL</t>
  </si>
  <si>
    <t>O</t>
  </si>
  <si>
    <t>Iniciativas e atividades promovidas pela RBE e/ou outras instituições</t>
  </si>
  <si>
    <t>7D</t>
  </si>
  <si>
    <t>CP</t>
  </si>
  <si>
    <t>CR</t>
  </si>
  <si>
    <t>MV</t>
  </si>
  <si>
    <t>CNL</t>
  </si>
  <si>
    <t>PNA</t>
  </si>
  <si>
    <t>PNC</t>
  </si>
  <si>
    <t>Ideias com mérito</t>
  </si>
  <si>
    <t>Leituras... com a biblioteca</t>
  </si>
  <si>
    <t>Biblioteca digital</t>
  </si>
  <si>
    <t>Requalificar a biblioteca</t>
  </si>
  <si>
    <t>Todos juntos podemos ler</t>
  </si>
  <si>
    <t>(re)Ler com a biblioteca</t>
  </si>
  <si>
    <t>Ler e escrever mais com a biblioteca</t>
  </si>
  <si>
    <t>Imprevistos de leitura</t>
  </si>
  <si>
    <t>Outra(s)</t>
  </si>
  <si>
    <t>7 dias com os media</t>
  </si>
  <si>
    <t>Cientificamente provável</t>
  </si>
  <si>
    <t>Clássicos em rede</t>
  </si>
  <si>
    <t>Media@ção</t>
  </si>
  <si>
    <t>Miúdos a votos</t>
  </si>
  <si>
    <t>Plano Nacional das Artes</t>
  </si>
  <si>
    <t>Plano Nacional de Cinema</t>
  </si>
  <si>
    <t>Pais e encarregados de educação</t>
  </si>
  <si>
    <t>1. Candidaturas e projetos financiados pela RBE e/ou outras instituições</t>
  </si>
  <si>
    <t>Número de atividades articuladas com o projeto educativo</t>
  </si>
  <si>
    <t>Domínios de atuação</t>
  </si>
  <si>
    <t>2. Iniciativas e atividades promovidas pela RBE e/ou outras instituições</t>
  </si>
  <si>
    <t>E.1 Projetos e iniciativas</t>
  </si>
  <si>
    <t>E. Atividades planificadas</t>
  </si>
  <si>
    <t>E.1 Atividades executadas</t>
  </si>
  <si>
    <t>Línguas</t>
  </si>
  <si>
    <t>Ciências Sociais e Humanas</t>
  </si>
  <si>
    <t>Matemática e Ciências Experimentais</t>
  </si>
  <si>
    <t>Expressões e Tecnologias</t>
  </si>
  <si>
    <t>Áreas curriculares transversais</t>
  </si>
  <si>
    <t>Áreas livres e facultativas</t>
  </si>
  <si>
    <t>Número de alunos e docentes envolvidos nas atividades</t>
  </si>
  <si>
    <t>Pré-escolar</t>
  </si>
  <si>
    <t>1º Ciclo</t>
  </si>
  <si>
    <t>2º Ciclo</t>
  </si>
  <si>
    <t>3º Ciclo</t>
  </si>
  <si>
    <t>Secundário</t>
  </si>
  <si>
    <t>Indique o número de utilizadores da biblioteca</t>
  </si>
  <si>
    <t>1. Individualmente</t>
  </si>
  <si>
    <t>PAA</t>
  </si>
  <si>
    <t>Outras situações</t>
  </si>
  <si>
    <t>Média diária</t>
  </si>
  <si>
    <t>2. Coletivamente</t>
  </si>
  <si>
    <r>
      <t>T</t>
    </r>
    <r>
      <rPr>
        <sz val="10"/>
        <color theme="1" tint="0.499984740745262"/>
        <rFont val="Calibri (corpo)"/>
      </rPr>
      <t>otal de atividades planificadas</t>
    </r>
  </si>
  <si>
    <t>Dia Mundial da Língua Portuguesa</t>
  </si>
  <si>
    <t>Mês Internacional da Biblioteca Escolar</t>
  </si>
  <si>
    <t>Semana da leitura</t>
  </si>
  <si>
    <t>Dia da internet Mais Segura</t>
  </si>
  <si>
    <t>Campeonato de Escrita e Ciência Criativa</t>
  </si>
  <si>
    <t>Conto Contigo</t>
  </si>
  <si>
    <t>Todos Juntos Podemos Ler</t>
  </si>
  <si>
    <t>Debaqi</t>
  </si>
  <si>
    <t>Histórias com ciência na biblioteca escolar</t>
  </si>
  <si>
    <t>Juntos a criar</t>
  </si>
  <si>
    <t>Jornalistas em rede</t>
  </si>
  <si>
    <t>Isto também é comigo</t>
  </si>
  <si>
    <t>Newton gostava de ler</t>
  </si>
  <si>
    <t>Oeiras Internet Challange</t>
  </si>
  <si>
    <t>Plano Nacional de Formação Financeira</t>
  </si>
  <si>
    <t>READ ON Portugal</t>
  </si>
  <si>
    <t>Jornal escolar</t>
  </si>
  <si>
    <t>TV escolar</t>
  </si>
  <si>
    <t>Rádio escolar</t>
  </si>
  <si>
    <t>Ser escritor é cool</t>
  </si>
  <si>
    <t>Voluntários de leitura</t>
  </si>
  <si>
    <t>WEIWE(R)BE</t>
  </si>
  <si>
    <t>aler+</t>
  </si>
  <si>
    <t>ZigZag</t>
  </si>
  <si>
    <t>Plano Nacional contra o Racismo e a Discriminação</t>
  </si>
  <si>
    <t>Níveis de impacto</t>
  </si>
  <si>
    <t>Aumento dos conhecimentos/capacidades dos alunos nas áreas de literacia do referencial</t>
  </si>
  <si>
    <t>Desenvolvimento de atitudes e valores nas áreas de literacia do referencial</t>
  </si>
  <si>
    <t>Melhoria das aprendizagens e do sucesso educativo</t>
  </si>
  <si>
    <t>Oportunidade de formação, socialização e crescimento pessoal dos alunos</t>
  </si>
  <si>
    <t>ECC</t>
  </si>
  <si>
    <t>DIS</t>
  </si>
  <si>
    <t>DMLP</t>
  </si>
  <si>
    <t>DE</t>
  </si>
  <si>
    <t>HCBE</t>
  </si>
  <si>
    <t>ITEC</t>
  </si>
  <si>
    <t>JE</t>
  </si>
  <si>
    <t>JR</t>
  </si>
  <si>
    <t>JC</t>
  </si>
  <si>
    <t>MIBE</t>
  </si>
  <si>
    <t>NGL</t>
  </si>
  <si>
    <t>OIC</t>
  </si>
  <si>
    <t>PNRD</t>
  </si>
  <si>
    <t>PNFF</t>
  </si>
  <si>
    <t>RE</t>
  </si>
  <si>
    <t>RO</t>
  </si>
  <si>
    <t>SL</t>
  </si>
  <si>
    <t>SEEC</t>
  </si>
  <si>
    <t>TJPL</t>
  </si>
  <si>
    <t>TVE</t>
  </si>
  <si>
    <t>VL</t>
  </si>
  <si>
    <t>W</t>
  </si>
  <si>
    <t>Z</t>
  </si>
  <si>
    <t>Domínio C - Projetos e parcerias</t>
  </si>
  <si>
    <t>Atividades planificadas</t>
  </si>
  <si>
    <t>Domínio D - Gestão da biblioteca escolar</t>
  </si>
  <si>
    <t>TOTAL</t>
  </si>
  <si>
    <t>Executada</t>
  </si>
  <si>
    <t>Biblioteca</t>
  </si>
  <si>
    <t>Agrupamento/ Escola não agrupada</t>
  </si>
  <si>
    <t>PADDE</t>
  </si>
  <si>
    <t>Integração em:</t>
  </si>
  <si>
    <t>PDPSC</t>
  </si>
  <si>
    <t>PI</t>
  </si>
  <si>
    <t>PDSPC</t>
  </si>
  <si>
    <t>Plano de Desenvolvimento Digital da Escola</t>
  </si>
  <si>
    <t>Plano de Desenvolvimento Pessoal, social e Comunitário</t>
  </si>
  <si>
    <t>Plano de Inovação</t>
  </si>
  <si>
    <t>Bibliotecas:</t>
  </si>
  <si>
    <t>Número de atividades articuladas com:</t>
  </si>
  <si>
    <t>Número de atividades realizadas por área de literacia</t>
  </si>
  <si>
    <t>Número de atividades realizadas por área curricular e extracurricular</t>
  </si>
  <si>
    <t>Responsáveis / Dinamizadores</t>
  </si>
  <si>
    <t>Nº de atividades planificadas por biblioteca</t>
  </si>
  <si>
    <t xml:space="preserve">N.º total  </t>
  </si>
  <si>
    <t xml:space="preserve"> Turmas</t>
  </si>
  <si>
    <t>Aulas/ sessões</t>
  </si>
  <si>
    <t>N.º participações</t>
  </si>
  <si>
    <t>N.º participações de alunos</t>
  </si>
  <si>
    <t>N.º participações de docentes</t>
  </si>
  <si>
    <t>Em turma</t>
  </si>
  <si>
    <t>Turmas</t>
  </si>
  <si>
    <t>N.º de participações</t>
  </si>
  <si>
    <t>Proliteracias</t>
  </si>
  <si>
    <t>BP</t>
  </si>
  <si>
    <t>bePLAN</t>
  </si>
  <si>
    <t>PL</t>
  </si>
  <si>
    <t>L+</t>
  </si>
  <si>
    <t>aLer mais e melhor</t>
  </si>
  <si>
    <t>MILSR</t>
  </si>
  <si>
    <t>Super Searchers Portugal</t>
  </si>
  <si>
    <t>Ler fora da escola</t>
  </si>
  <si>
    <t>5.º Centenário de Camões</t>
  </si>
  <si>
    <t>5C</t>
  </si>
  <si>
    <t>LFE</t>
  </si>
  <si>
    <t>MIL</t>
  </si>
  <si>
    <t>SSP</t>
  </si>
  <si>
    <t>LFC</t>
  </si>
  <si>
    <t>Bibliotecas escolares e património local</t>
  </si>
  <si>
    <t>BEPL</t>
  </si>
  <si>
    <r>
      <rPr>
        <sz val="11"/>
        <color theme="1" tint="0.14996795556505021"/>
        <rFont val="Calibri (corpo)"/>
      </rPr>
      <t xml:space="preserve">
O Plano Anual de Atividades (PAA) é um documento estruturante e estratégico que enquadra, em cada ano letivo, o trabalho a realizar pela biblioteca escolar.
Dado o papel central da biblioteca na escola, a Rede de Bibliotecas Escolares (RBE) recomenda a integração efetiva do PAA da(s) biblioteca(s) no plano do agrupamento/ escola não agrupada, na sequência do habitual trabalho de articulação com as diferentes estruturas educativas, devendo, por isso, ser utilizado o </t>
    </r>
    <r>
      <rPr>
        <b/>
        <sz val="11"/>
        <color theme="1" tint="0.14996795556505021"/>
        <rFont val="Calibri (corpo)"/>
      </rPr>
      <t>modelo em vigor em cada unidade orgânica</t>
    </r>
    <r>
      <rPr>
        <sz val="11"/>
        <color theme="1" tint="0.14996795556505021"/>
        <rFont val="Calibri (corpo)"/>
      </rPr>
      <t xml:space="preserve">.
Recomenda-se que, caso haja mais do que uma biblioteca, o PAA seja </t>
    </r>
    <r>
      <rPr>
        <b/>
        <sz val="11"/>
        <color theme="1" tint="0.14996795556505021"/>
        <rFont val="Calibri (corpo)"/>
      </rPr>
      <t>conjunto</t>
    </r>
    <r>
      <rPr>
        <sz val="11"/>
        <color theme="1" tint="0.14996795556505021"/>
        <rFont val="Calibri (corpo)"/>
      </rPr>
      <t xml:space="preserve">, acautelando-se a especificidade de cada contexto.
Para que possa ser assumido pelas diferentes estruturas pedagógicas, o PAA deverá ser objeto de </t>
    </r>
    <r>
      <rPr>
        <b/>
        <sz val="11"/>
        <color theme="1" tint="0.14996795556505021"/>
        <rFont val="Calibri (corpo)"/>
      </rPr>
      <t>discussão, aprovação e acompanhamento sistemático</t>
    </r>
    <r>
      <rPr>
        <sz val="11"/>
        <color theme="1" tint="0.14996795556505021"/>
        <rFont val="Calibri (corpo)"/>
      </rPr>
      <t xml:space="preserve">.
Enquanto instrumento de operacionalização estratégica, o PAA deve focar-se nos </t>
    </r>
    <r>
      <rPr>
        <b/>
        <sz val="11"/>
        <color theme="1" tint="0.14996795556505021"/>
        <rFont val="Calibri (corpo)"/>
      </rPr>
      <t>objetivos</t>
    </r>
    <r>
      <rPr>
        <sz val="11"/>
        <color theme="1" tint="0.14996795556505021"/>
        <rFont val="Calibri (corpo)"/>
      </rPr>
      <t xml:space="preserve"> a atingir e nas </t>
    </r>
    <r>
      <rPr>
        <b/>
        <sz val="11"/>
        <color theme="1" tint="0.14996795556505021"/>
        <rFont val="Calibri (corpo)"/>
      </rPr>
      <t>ações</t>
    </r>
    <r>
      <rPr>
        <sz val="11"/>
        <color theme="1" tint="0.14996795556505021"/>
        <rFont val="Calibri (corpo)"/>
      </rPr>
      <t xml:space="preserve"> que melhor sirvam a sua concretização. Assim, deve:
     1. responder aos </t>
    </r>
    <r>
      <rPr>
        <b/>
        <sz val="11"/>
        <color theme="1" tint="0.14996795556505021"/>
        <rFont val="Calibri (corpo)"/>
      </rPr>
      <t>objetivos e metas do Projeto Educativo do agrupamento/ escola</t>
    </r>
    <r>
      <rPr>
        <sz val="11"/>
        <color theme="1" tint="0.14996795556505021"/>
        <rFont val="Calibri (corpo)"/>
      </rPr>
      <t xml:space="preserve">;
     2. seguir as </t>
    </r>
    <r>
      <rPr>
        <b/>
        <sz val="11"/>
        <color theme="1" tint="0.14996795556505021"/>
        <rFont val="Calibri (corpo)"/>
      </rPr>
      <t>linhas de atuação definidas pela RBE</t>
    </r>
    <r>
      <rPr>
        <sz val="11"/>
        <color theme="1" tint="0.14996795556505021"/>
        <rFont val="Calibri (corpo)"/>
      </rPr>
      <t xml:space="preserve"> no seu Quadro estratégico e no  Modelo  de  avaliação  da biblioteca escolar;
     3. ter em conta as </t>
    </r>
    <r>
      <rPr>
        <b/>
        <sz val="11"/>
        <color theme="1" tint="0.14996795556505021"/>
        <rFont val="Calibri (corpo)"/>
      </rPr>
      <t>prioridades</t>
    </r>
    <r>
      <rPr>
        <sz val="11"/>
        <color theme="1" tint="0.14996795556505021"/>
        <rFont val="Calibri (corpo)"/>
      </rPr>
      <t xml:space="preserve"> definidas, anualmente, pela RBE.
Para </t>
    </r>
    <r>
      <rPr>
        <b/>
        <sz val="11"/>
        <color theme="1" tint="0.14996795556505021"/>
        <rFont val="Calibri (corpo)"/>
      </rPr>
      <t>apoiar a operacionalização e monitorização</t>
    </r>
    <r>
      <rPr>
        <sz val="11"/>
        <color theme="1" tint="0.14996795556505021"/>
        <rFont val="Calibri (corpo)"/>
      </rPr>
      <t xml:space="preserve"> do PAA da(s) biblioteca(s), a RBE propõe a utilização do modelo PAA-RBE, que pode ser alterado e adaptado às necessidades de cada agrupamento/ escola não agrupada.
Este documento integra uma folha que facilita a recolha de dados (folha 2) e disponibiliza sínteses (folha 3) e gráficos (folha 4).
A folha “Monitorização” (folha 2) preenche, automaticamente, alguns campos, a partir do conteúdo do PAA. Os restantes campos deverão ser preenchidos sempre que necessário.
Embora de preenchimento facultativo, é possível indicar quais as atividades integradas em planos nacionais (Plano de Desenvolvimento Digital da Escola – PADDE; Plano de Desenvolvimento Pessoal, Social e Comunitário – PDPSC; Plano de Inovação – PI) e candidaturas e projetos financiados pela RBE e/ou outras instituições e Iniciativas e atividades promovidas pela RBE e/ou outras instituições. 
Os dados constantes nesta folha são os solicitados na Base de dados RBE e apresentados de forma sistemática, nas folhas “Síntese” e “Gráficos”.
</t>
    </r>
    <r>
      <rPr>
        <b/>
        <sz val="11"/>
        <color theme="0" tint="-0.499984740745262"/>
        <rFont val="Calibri (corpo)"/>
      </rPr>
      <t>Sugestão metodológica</t>
    </r>
    <r>
      <rPr>
        <sz val="11"/>
        <color theme="1" tint="0.14996795556505021"/>
        <rFont val="Calibri (corpo)"/>
      </rPr>
      <t xml:space="preserve">
Para permitir que as folhas de monitorização e síntese forneçam informações desagregadas por biblioteca, para preenchimento da base de dados, sugere-se:
     1-Preenchimento do documento agregado por agrupamento;
     2-Duplicação do documento para cada uma das bibliotecas;
     3-Em cada cópia, eliminação das linhas correspondentes a atividades que não se realizam nessa biblioteca;
     4-Preenchimento da monitorização e síntese na cópia de cada biblioteca.
</t>
    </r>
    <r>
      <rPr>
        <b/>
        <sz val="11"/>
        <color theme="1" tint="0.499984740745262"/>
        <rFont val="Calibri (corpo)"/>
      </rPr>
      <t>Guia de apoio</t>
    </r>
    <r>
      <rPr>
        <sz val="11"/>
        <color theme="1" tint="0.14996795556505021"/>
        <rFont val="Calibri (corpo)"/>
      </rPr>
      <t xml:space="preserve">
</t>
    </r>
    <r>
      <rPr>
        <sz val="11"/>
        <color rgb="FFFF5252"/>
        <rFont val="Calibri (corpo)"/>
      </rPr>
      <t>Objetivos</t>
    </r>
    <r>
      <rPr>
        <sz val="11"/>
        <color theme="1" tint="0.14996795556505021"/>
        <rFont val="Calibri (corpo)"/>
      </rPr>
      <t xml:space="preserve">
Os objetivos devem ser pertinentes, exequíveis e mobilizadores, isto é, capazes de responder aos desafios e prioridades do Projeto educativo do agrupamento/ escola não agrupada e às linhas de orientação estratégicas definidas pela RBE.
</t>
    </r>
    <r>
      <rPr>
        <sz val="11"/>
        <color rgb="FFFF5252"/>
        <rFont val="Calibri (corpo)"/>
      </rPr>
      <t>Atividades</t>
    </r>
    <r>
      <rPr>
        <sz val="11"/>
        <color theme="1" tint="0.14996795556505021"/>
        <rFont val="Calibri (corpo)"/>
      </rPr>
      <t xml:space="preserve">
As atividades devem ser equacionadas para um determinado público-alvo, em sintonia com os objetivos específicos a atingir. 
O documento permite o cruzamento das atividades previstas no PAA com o </t>
    </r>
    <r>
      <rPr>
        <i/>
        <sz val="11"/>
        <color theme="1" tint="0.14996795556505021"/>
        <rFont val="Calibri (corpo)"/>
      </rPr>
      <t>Plano de melhoria</t>
    </r>
    <r>
      <rPr>
        <sz val="11"/>
        <color theme="1" tint="0.14996795556505021"/>
        <rFont val="Calibri (corpo)"/>
      </rPr>
      <t xml:space="preserve"> e o </t>
    </r>
    <r>
      <rPr>
        <i/>
        <sz val="11"/>
        <color theme="1" tint="0.14996795556505021"/>
        <rFont val="Calibri (corpo)"/>
      </rPr>
      <t>Referencial Aprender com a Biblioteca Escolar</t>
    </r>
    <r>
      <rPr>
        <sz val="11"/>
        <color theme="1" tint="0.14996795556505021"/>
        <rFont val="Calibri (corpo)"/>
      </rPr>
      <t xml:space="preserve">. 
</t>
    </r>
    <r>
      <rPr>
        <sz val="11"/>
        <color rgb="FFFF5252"/>
        <rFont val="Calibri (corpo)"/>
      </rPr>
      <t>Responsáveis/ dinamizadores</t>
    </r>
    <r>
      <rPr>
        <sz val="11"/>
        <color theme="1" tint="0.14996795556505021"/>
        <rFont val="Calibri (corpo)"/>
      </rPr>
      <t xml:space="preserve">
Os </t>
    </r>
    <r>
      <rPr>
        <i/>
        <sz val="11"/>
        <color theme="1" tint="0.14996795556505021"/>
        <rFont val="Calibri (corpo)"/>
      </rPr>
      <t>responsáveis</t>
    </r>
    <r>
      <rPr>
        <sz val="11"/>
        <color theme="1" tint="0.14996795556505021"/>
        <rFont val="Calibri (corpo)"/>
      </rPr>
      <t xml:space="preserve"> são as entidades que concebem, propõem e podem, em determinadas situações, operacionalizar as atividades; os </t>
    </r>
    <r>
      <rPr>
        <i/>
        <sz val="11"/>
        <color theme="1" tint="0.14996795556505021"/>
        <rFont val="Calibri (corpo)"/>
      </rPr>
      <t>dinamizadores</t>
    </r>
    <r>
      <rPr>
        <sz val="11"/>
        <color theme="1" tint="0.14996795556505021"/>
        <rFont val="Calibri (corpo)"/>
      </rPr>
      <t xml:space="preserve">, em articulação com os responsáveis, executam as diferentes atividades.
</t>
    </r>
    <r>
      <rPr>
        <sz val="11"/>
        <color rgb="FFFF5252"/>
        <rFont val="Calibri (corpo)"/>
      </rPr>
      <t>Público-alvo</t>
    </r>
    <r>
      <rPr>
        <sz val="11"/>
        <color theme="1" tint="0.14996795556505021"/>
        <rFont val="Calibri (corpo)"/>
      </rPr>
      <t xml:space="preserve">
Os destinatários das atividades devem ser especificados de acordo com os objetivos e a natureza da atividade, evitando-se generalizações.
</t>
    </r>
    <r>
      <rPr>
        <sz val="11"/>
        <color rgb="FFFF5252"/>
        <rFont val="Calibri (corpo)"/>
      </rPr>
      <t>Calendarização</t>
    </r>
    <r>
      <rPr>
        <sz val="11"/>
        <color theme="1" tint="0.14996795556505021"/>
        <rFont val="Calibri (corpo)"/>
      </rPr>
      <t xml:space="preserve">
O tempo e a extensão em que cada atividade se desenvolve, devendo evitar-se  formulações como “ao longo do ano letivo”.
</t>
    </r>
    <r>
      <rPr>
        <sz val="11"/>
        <color rgb="FFFF5252"/>
        <rFont val="Calibri (corpo)"/>
      </rPr>
      <t>Projeto Educativo</t>
    </r>
    <r>
      <rPr>
        <sz val="11"/>
        <color rgb="FFFF7300"/>
        <rFont val="Calibri (corpo)"/>
      </rPr>
      <t xml:space="preserve">
</t>
    </r>
    <r>
      <rPr>
        <sz val="11"/>
        <color theme="1" tint="0.14996795556505021"/>
        <rFont val="Calibri (corpo)"/>
      </rPr>
      <t xml:space="preserve">O(s) objetivos(s) do Projeto Educativo para o(s) qual/quais a atividade contribui deve(m) ser selecionado(s). No final da folha, foi criado um campo onde podem ser colocados os objetivos do Projeto Educativo, correspondendo cada um ao número da legenda. 
</t>
    </r>
    <r>
      <rPr>
        <sz val="11"/>
        <color rgb="FFFF5252"/>
        <rFont val="Calibri (corpo)"/>
      </rPr>
      <t>Recursos</t>
    </r>
    <r>
      <rPr>
        <sz val="11"/>
        <color theme="1" tint="0.14996795556505021"/>
        <rFont val="Calibri (corpo)"/>
      </rPr>
      <t xml:space="preserve">
Os materiais, equipamentos, documentos e espaços específicos para a realização de cada atividade.
</t>
    </r>
    <r>
      <rPr>
        <sz val="11"/>
        <color rgb="FFFF5252"/>
        <rFont val="Calibri (corpo)"/>
      </rPr>
      <t>Orçamento</t>
    </r>
    <r>
      <rPr>
        <sz val="11"/>
        <color theme="1" tint="0.14996795556505021"/>
        <rFont val="Calibri (corpo)"/>
      </rPr>
      <t xml:space="preserve">
A estimativa dos custos inerentes à concretização dos projetos/ atividades. Nos casos de projetos financiados identificar a fonte de financiamento (por exemplo, R</t>
    </r>
    <r>
      <rPr>
        <i/>
        <sz val="11"/>
        <color theme="1" tint="0.14996795556505021"/>
        <rFont val="Calibri (corpo)"/>
      </rPr>
      <t>BE: Ideias com mérito; RBE/ PNL: aLer+</t>
    </r>
    <r>
      <rPr>
        <sz val="11"/>
        <color theme="1" tint="0.14996795556505021"/>
        <rFont val="Calibri (corpo)"/>
      </rPr>
      <t xml:space="preserve">).
</t>
    </r>
    <r>
      <rPr>
        <sz val="11"/>
        <color rgb="FFFF5252"/>
        <rFont val="Calibri (corpo)"/>
      </rPr>
      <t xml:space="preserve">Biblioteca
</t>
    </r>
    <r>
      <rPr>
        <sz val="11"/>
        <rFont val="Calibri (corpo)"/>
      </rPr>
      <t xml:space="preserve">A(s) biblioteca(s) onde a atividade vai ser realizada deve(m) ser selecionada(s). No final da folha, foi criado um campo onde pode(m) ser colocado(s) o(s) nome(s) da(s) biblioteca(s), correspondendo cada um ao número da legenda.
</t>
    </r>
    <r>
      <rPr>
        <sz val="11"/>
        <color rgb="FFFF5252"/>
        <rFont val="Calibri (corpo)"/>
      </rPr>
      <t>Notas</t>
    </r>
    <r>
      <rPr>
        <sz val="11"/>
        <rFont val="Calibri (corpo)"/>
      </rPr>
      <t xml:space="preserve">
. No final de cada domínio, existe um campo de observações para utilizar em caso de necessidade.
. O ficheiro, em formato .xlsx, encontra-se protegido por palavra-chave, de forma a preservar a formatação das células; caso pretenda, desbloquear a(s) folha(s) deve utilizar o código: paa.
. Para visualizar as linhas de grelha, cabeçalhos e a barra de fórmulas deverá ativar as referidas opções a partir do menu Ver.</t>
    </r>
    <r>
      <rPr>
        <sz val="11"/>
        <color theme="1" tint="0.14999847407452621"/>
        <rFont val="Calibri (corpo)"/>
      </rPr>
      <t xml:space="preserve">
. Para apagar linhas, selecione "ver" "cabeçalhos", depois selecione lateralmente a linha e no menu base faça "eliminar".
. Para criar novas linhas, selecione "ver" "cabeçalhos", depois selecione uma linha igual à que quer acrescentar que esteja em branco, clique copiar e depois em "inserir".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</si>
</sst>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4"/>
      <color rgb="FFFFFFFF"/>
      <name val="Calibri"/>
      <family val="2"/>
      <scheme val="minor"/>
    </font>
    <font>
      <b/>
      <sz val="14"/>
      <color theme="0"/>
      <name val="Calibri (corpo)"/>
    </font>
    <font>
      <sz val="12"/>
      <color theme="1" tint="0.499984740745262"/>
      <name val="Calibri"/>
      <family val="2"/>
      <scheme val="minor"/>
    </font>
    <font>
      <sz val="12"/>
      <color rgb="FF011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rgb="FF009051"/>
      <name val="Calibri"/>
      <family val="2"/>
      <scheme val="minor"/>
    </font>
    <font>
      <sz val="12"/>
      <color rgb="FFDE2E6B"/>
      <name val="Calibri"/>
      <family val="2"/>
      <scheme val="minor"/>
    </font>
    <font>
      <sz val="12"/>
      <color rgb="FFFF7300"/>
      <name val="Calibri"/>
      <family val="2"/>
      <scheme val="minor"/>
    </font>
    <font>
      <sz val="11"/>
      <color rgb="FFFF7300"/>
      <name val="Calibri"/>
      <family val="2"/>
      <scheme val="minor"/>
    </font>
    <font>
      <sz val="11"/>
      <color rgb="FFDE2E6B"/>
      <name val="Calibri"/>
      <family val="2"/>
      <scheme val="minor"/>
    </font>
    <font>
      <sz val="11"/>
      <color rgb="FF009051"/>
      <name val="Calibri"/>
      <family val="2"/>
      <scheme val="minor"/>
    </font>
    <font>
      <sz val="11"/>
      <color rgb="FF011893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 (corpo)"/>
    </font>
    <font>
      <i/>
      <sz val="9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 tint="0.14999847407452621"/>
      <name val="Calibri (corpo)"/>
    </font>
    <font>
      <sz val="11"/>
      <color theme="1" tint="0.14996795556505021"/>
      <name val="Calibri (corpo)"/>
    </font>
    <font>
      <i/>
      <sz val="11"/>
      <color theme="1" tint="0.14996795556505021"/>
      <name val="Calibri (corpo)"/>
    </font>
    <font>
      <b/>
      <sz val="11"/>
      <color theme="1" tint="0.14996795556505021"/>
      <name val="Calibri (corpo)"/>
    </font>
    <font>
      <b/>
      <sz val="11"/>
      <color theme="1" tint="0.499984740745262"/>
      <name val="Calibri (corpo)"/>
    </font>
    <font>
      <sz val="11"/>
      <color rgb="FFFF5252"/>
      <name val="Calibri (corpo)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3F3F3F"/>
      <name val="Calibri"/>
      <family val="2"/>
    </font>
    <font>
      <sz val="12"/>
      <color rgb="FF3F3F3F"/>
      <name val="Calibri"/>
      <family val="2"/>
    </font>
    <font>
      <sz val="9"/>
      <color theme="1"/>
      <name val="Calibri"/>
      <family val="2"/>
    </font>
    <font>
      <sz val="14"/>
      <color rgb="FFFFFFFF"/>
      <name val="Calibri"/>
      <family val="2"/>
    </font>
    <font>
      <b/>
      <sz val="14"/>
      <color rgb="FFFFFFFF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9"/>
      <color rgb="FF00B050"/>
      <name val="Calibri"/>
      <family val="2"/>
    </font>
    <font>
      <sz val="8"/>
      <color theme="1"/>
      <name val="Calibri"/>
      <family val="2"/>
    </font>
    <font>
      <sz val="11"/>
      <color rgb="FF011893"/>
      <name val="Calibri"/>
      <family val="2"/>
    </font>
    <font>
      <sz val="11"/>
      <color rgb="FF009051"/>
      <name val="Calibri"/>
      <family val="2"/>
    </font>
    <font>
      <sz val="9"/>
      <color rgb="FFDE2E6B"/>
      <name val="Calibri"/>
      <family val="2"/>
    </font>
    <font>
      <sz val="11"/>
      <color rgb="FFDE2E6B"/>
      <name val="Calibri"/>
      <family val="2"/>
    </font>
    <font>
      <sz val="9"/>
      <color rgb="FFFF7300"/>
      <name val="Calibri"/>
      <family val="2"/>
    </font>
    <font>
      <sz val="9"/>
      <color rgb="FF011893"/>
      <name val="Calibri"/>
      <family val="2"/>
      <scheme val="minor"/>
    </font>
    <font>
      <sz val="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0"/>
      <name val="Calibri"/>
      <family val="2"/>
    </font>
    <font>
      <sz val="12"/>
      <color theme="0"/>
      <name val="Calibri"/>
      <family val="2"/>
      <scheme val="minor"/>
    </font>
    <font>
      <sz val="11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0"/>
      <name val="Calibri"/>
      <family val="2"/>
      <scheme val="minor"/>
    </font>
    <font>
      <sz val="10"/>
      <color rgb="FF011893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indexed="81"/>
      <name val="Calibri Light"/>
      <family val="2"/>
      <scheme val="major"/>
    </font>
    <font>
      <b/>
      <sz val="6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9051"/>
      <name val="Calibri"/>
      <family val="2"/>
      <scheme val="minor"/>
    </font>
    <font>
      <sz val="10"/>
      <color rgb="FF00905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rgb="FFDE2E6B"/>
      <name val="Calibri"/>
      <family val="2"/>
      <scheme val="minor"/>
    </font>
    <font>
      <sz val="9"/>
      <color rgb="FFFF7300"/>
      <name val="Calibri"/>
      <family val="2"/>
      <scheme val="minor"/>
    </font>
    <font>
      <sz val="10"/>
      <color theme="1" tint="0.499984740745262"/>
      <name val="Calibri (corpo)"/>
    </font>
    <font>
      <b/>
      <sz val="12"/>
      <color theme="1" tint="0.499984740745262"/>
      <name val="Calibri"/>
      <family val="2"/>
    </font>
    <font>
      <sz val="12"/>
      <color theme="1" tint="0.499984740745262"/>
      <name val="Calibri"/>
      <family val="2"/>
    </font>
    <font>
      <sz val="9"/>
      <color rgb="FF009051"/>
      <name val="Calibri"/>
      <family val="2"/>
    </font>
    <font>
      <sz val="9"/>
      <color theme="0" tint="-4.9989318521683403E-2"/>
      <name val="Calibri"/>
      <family val="2"/>
      <scheme val="minor"/>
    </font>
    <font>
      <sz val="11"/>
      <color rgb="FFFF7300"/>
      <name val="Calibri"/>
      <family val="2"/>
    </font>
    <font>
      <sz val="12"/>
      <color rgb="FF011893"/>
      <name val="Calibri"/>
      <family val="2"/>
    </font>
    <font>
      <sz val="10"/>
      <color rgb="FFDE2E6B"/>
      <name val="Calibri"/>
      <family val="2"/>
      <scheme val="minor"/>
    </font>
    <font>
      <sz val="10"/>
      <color rgb="FFFF7300"/>
      <name val="Calibri"/>
      <family val="2"/>
      <scheme val="minor"/>
    </font>
    <font>
      <sz val="9"/>
      <color rgb="FF011893"/>
      <name val="Calibri"/>
      <family val="2"/>
    </font>
    <font>
      <sz val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 tint="-4.9989318521683403E-2"/>
      <name val="Calibri"/>
      <family val="2"/>
    </font>
    <font>
      <b/>
      <sz val="11"/>
      <color rgb="FFFFFFFF"/>
      <name val="Calibri"/>
      <family val="2"/>
      <scheme val="minor"/>
    </font>
    <font>
      <sz val="9"/>
      <color theme="1" tint="0.499984740745262"/>
      <name val="Calibri"/>
      <family val="2"/>
    </font>
    <font>
      <sz val="11"/>
      <color rgb="FF00B050"/>
      <name val="Calibri"/>
      <family val="2"/>
      <scheme val="minor"/>
    </font>
    <font>
      <sz val="11"/>
      <color rgb="FFFF7300"/>
      <name val="Calibri (corpo)"/>
    </font>
    <font>
      <sz val="11"/>
      <name val="Calibri (corpo)"/>
    </font>
    <font>
      <sz val="8"/>
      <color theme="1" tint="0.499984740745262"/>
      <name val="Calibri"/>
      <family val="2"/>
      <scheme val="minor"/>
    </font>
    <font>
      <b/>
      <sz val="11"/>
      <color theme="0" tint="-0.499984740745262"/>
      <name val="Calibri (corpo)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E2E6B"/>
        <bgColor indexed="64"/>
      </patternFill>
    </fill>
    <fill>
      <patternFill patternType="solid">
        <fgColor rgb="FFFF73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DE2E6B"/>
        <bgColor rgb="FF92D050"/>
      </patternFill>
    </fill>
    <fill>
      <patternFill patternType="solid">
        <fgColor rgb="FFFF7300"/>
        <bgColor rgb="FF92D050"/>
      </patternFill>
    </fill>
    <fill>
      <patternFill patternType="solid">
        <fgColor theme="0" tint="-4.9989318521683403E-2"/>
        <bgColor theme="0"/>
      </patternFill>
    </fill>
  </fills>
  <borders count="6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DE2E6B"/>
      </top>
      <bottom style="hair">
        <color rgb="FFDE2E6B"/>
      </bottom>
      <diagonal/>
    </border>
    <border>
      <left/>
      <right/>
      <top style="hair">
        <color rgb="FFDE2E6B"/>
      </top>
      <bottom style="medium">
        <color rgb="FFDE2E6B"/>
      </bottom>
      <diagonal/>
    </border>
    <border>
      <left/>
      <right/>
      <top/>
      <bottom style="thin">
        <color rgb="FFDE2E6B"/>
      </bottom>
      <diagonal/>
    </border>
    <border>
      <left/>
      <right/>
      <top/>
      <bottom style="hair">
        <color rgb="FFDE2E6B"/>
      </bottom>
      <diagonal/>
    </border>
    <border>
      <left/>
      <right/>
      <top/>
      <bottom style="thin">
        <color rgb="FF92D050"/>
      </bottom>
      <diagonal/>
    </border>
    <border>
      <left/>
      <right/>
      <top style="thin">
        <color rgb="FF92D050"/>
      </top>
      <bottom style="hair">
        <color rgb="FF92D050"/>
      </bottom>
      <diagonal/>
    </border>
    <border>
      <left/>
      <right/>
      <top style="hair">
        <color rgb="FF92D050"/>
      </top>
      <bottom style="hair">
        <color rgb="FF92D050"/>
      </bottom>
      <diagonal/>
    </border>
    <border>
      <left/>
      <right/>
      <top style="hair">
        <color rgb="FF92D050"/>
      </top>
      <bottom style="thick">
        <color rgb="FF92D050"/>
      </bottom>
      <diagonal/>
    </border>
    <border>
      <left/>
      <right/>
      <top style="thin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medium">
        <color rgb="FF00B0F0"/>
      </bottom>
      <diagonal/>
    </border>
    <border>
      <left/>
      <right/>
      <top style="thin">
        <color rgb="FFFF7300"/>
      </top>
      <bottom style="hair">
        <color rgb="FFFF7300"/>
      </bottom>
      <diagonal/>
    </border>
    <border>
      <left/>
      <right/>
      <top style="hair">
        <color rgb="FFFF7300"/>
      </top>
      <bottom style="hair">
        <color rgb="FFFF7300"/>
      </bottom>
      <diagonal/>
    </border>
    <border>
      <left/>
      <right/>
      <top style="hair">
        <color rgb="FFFF7300"/>
      </top>
      <bottom style="medium">
        <color rgb="FFFF7300"/>
      </bottom>
      <diagonal/>
    </border>
    <border>
      <left style="medium">
        <color rgb="FF00B0F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DE2E6B"/>
      </right>
      <top/>
      <bottom/>
      <diagonal/>
    </border>
    <border>
      <left/>
      <right style="medium">
        <color rgb="FFFF7300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/>
      <right/>
      <top/>
      <bottom style="medium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/>
      <top/>
      <bottom style="hair">
        <color rgb="FF00B0F0"/>
      </bottom>
      <diagonal/>
    </border>
    <border>
      <left/>
      <right/>
      <top style="hair">
        <color rgb="FF00B0F0"/>
      </top>
      <bottom/>
      <diagonal/>
    </border>
    <border>
      <left/>
      <right style="hair">
        <color rgb="FF00B0F0"/>
      </right>
      <top/>
      <bottom style="medium">
        <color rgb="FF00B0F0"/>
      </bottom>
      <diagonal/>
    </border>
    <border>
      <left/>
      <right style="hair">
        <color rgb="FF00B0F0"/>
      </right>
      <top/>
      <bottom/>
      <diagonal/>
    </border>
    <border>
      <left/>
      <right style="hair">
        <color rgb="FF00B0F0"/>
      </right>
      <top/>
      <bottom style="thin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/>
      <right/>
      <top style="hair">
        <color rgb="FF92D050"/>
      </top>
      <bottom/>
      <diagonal/>
    </border>
    <border>
      <left/>
      <right/>
      <top style="hair">
        <color rgb="FFDE2E6B"/>
      </top>
      <bottom/>
      <diagonal/>
    </border>
    <border>
      <left/>
      <right/>
      <top style="hair">
        <color rgb="FFFF7300"/>
      </top>
      <bottom/>
      <diagonal/>
    </border>
    <border>
      <left style="hair">
        <color rgb="FF00B0F0"/>
      </left>
      <right/>
      <top/>
      <bottom/>
      <diagonal/>
    </border>
    <border>
      <left style="hair">
        <color rgb="FF00B0F0"/>
      </left>
      <right/>
      <top/>
      <bottom style="thin">
        <color rgb="FF00B0F0"/>
      </bottom>
      <diagonal/>
    </border>
    <border>
      <left/>
      <right style="hair">
        <color rgb="FF00B0F0"/>
      </right>
      <top/>
      <bottom style="thin">
        <color rgb="FF92D050"/>
      </bottom>
      <diagonal/>
    </border>
    <border>
      <left style="hair">
        <color rgb="FF00B0F0"/>
      </left>
      <right/>
      <top/>
      <bottom style="thin">
        <color rgb="FF92D050"/>
      </bottom>
      <diagonal/>
    </border>
    <border>
      <left/>
      <right/>
      <top style="hair">
        <color rgb="FF92D050"/>
      </top>
      <bottom style="medium">
        <color rgb="FF92D050"/>
      </bottom>
      <diagonal/>
    </border>
    <border>
      <left/>
      <right style="hair">
        <color rgb="FF00B0F0"/>
      </right>
      <top style="hair">
        <color rgb="FF92D050"/>
      </top>
      <bottom style="medium">
        <color rgb="FF92D050"/>
      </bottom>
      <diagonal/>
    </border>
    <border>
      <left/>
      <right style="hair">
        <color rgb="FF00B0F0"/>
      </right>
      <top/>
      <bottom style="thin">
        <color rgb="FFDE2E6B"/>
      </bottom>
      <diagonal/>
    </border>
    <border>
      <left style="hair">
        <color rgb="FF00B0F0"/>
      </left>
      <right/>
      <top/>
      <bottom style="thin">
        <color rgb="FFDE2E6B"/>
      </bottom>
      <diagonal/>
    </border>
    <border>
      <left/>
      <right/>
      <top style="thin">
        <color rgb="FFDE2E6B"/>
      </top>
      <bottom style="hair">
        <color rgb="FFDE2E6B"/>
      </bottom>
      <diagonal/>
    </border>
    <border>
      <left/>
      <right style="hair">
        <color rgb="FF00B0F0"/>
      </right>
      <top style="thin">
        <color rgb="FFDE2E6B"/>
      </top>
      <bottom style="hair">
        <color rgb="FFDE2E6B"/>
      </bottom>
      <diagonal/>
    </border>
    <border>
      <left/>
      <right style="hair">
        <color rgb="FF00B0F0"/>
      </right>
      <top style="hair">
        <color rgb="FFDE2E6B"/>
      </top>
      <bottom style="hair">
        <color rgb="FFDE2E6B"/>
      </bottom>
      <diagonal/>
    </border>
    <border>
      <left/>
      <right style="hair">
        <color rgb="FF00B0F0"/>
      </right>
      <top style="hair">
        <color rgb="FFDE2E6B"/>
      </top>
      <bottom style="medium">
        <color rgb="FFDE2E6B"/>
      </bottom>
      <diagonal/>
    </border>
    <border>
      <left/>
      <right/>
      <top/>
      <bottom style="thin">
        <color rgb="FFFF7300"/>
      </bottom>
      <diagonal/>
    </border>
    <border>
      <left/>
      <right style="hair">
        <color rgb="FF00B0F0"/>
      </right>
      <top/>
      <bottom style="thin">
        <color rgb="FFFF7300"/>
      </bottom>
      <diagonal/>
    </border>
    <border>
      <left style="hair">
        <color rgb="FF00B0F0"/>
      </left>
      <right/>
      <top/>
      <bottom style="thin">
        <color rgb="FFFF7300"/>
      </bottom>
      <diagonal/>
    </border>
    <border>
      <left/>
      <right style="hair">
        <color rgb="FF00B0F0"/>
      </right>
      <top style="thin">
        <color rgb="FFFF7300"/>
      </top>
      <bottom style="hair">
        <color rgb="FFFF7300"/>
      </bottom>
      <diagonal/>
    </border>
    <border>
      <left/>
      <right style="hair">
        <color rgb="FF00B0F0"/>
      </right>
      <top style="hair">
        <color rgb="FFFF7300"/>
      </top>
      <bottom style="hair">
        <color rgb="FFFF7300"/>
      </bottom>
      <diagonal/>
    </border>
    <border>
      <left/>
      <right style="hair">
        <color rgb="FF00B0F0"/>
      </right>
      <top style="hair">
        <color rgb="FFFF7300"/>
      </top>
      <bottom style="medium">
        <color rgb="FFFF7300"/>
      </bottom>
      <diagonal/>
    </border>
    <border>
      <left/>
      <right/>
      <top style="thin">
        <color rgb="FF00B0F0"/>
      </top>
      <bottom/>
      <diagonal/>
    </border>
    <border>
      <left/>
      <right style="hair">
        <color rgb="FF00B0F0"/>
      </right>
      <top style="thin">
        <color rgb="FF00B0F0"/>
      </top>
      <bottom/>
      <diagonal/>
    </border>
    <border>
      <left/>
      <right/>
      <top/>
      <bottom style="thick">
        <color rgb="FF92D050"/>
      </bottom>
      <diagonal/>
    </border>
    <border>
      <left/>
      <right/>
      <top style="thin">
        <color rgb="FFFF9300"/>
      </top>
      <bottom style="hair">
        <color rgb="FFFF9300"/>
      </bottom>
      <diagonal/>
    </border>
    <border>
      <left/>
      <right/>
      <top/>
      <bottom style="medium">
        <color rgb="FFFF7300"/>
      </bottom>
      <diagonal/>
    </border>
    <border>
      <left/>
      <right/>
      <top style="hair">
        <color rgb="FFFF9300"/>
      </top>
      <bottom style="hair">
        <color rgb="FFFF9300"/>
      </bottom>
      <diagonal/>
    </border>
    <border>
      <left/>
      <right/>
      <top/>
      <bottom style="hair">
        <color theme="0"/>
      </bottom>
      <diagonal/>
    </border>
    <border>
      <left/>
      <right/>
      <top/>
      <bottom style="hair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thin">
        <color rgb="FFFF5252"/>
      </top>
      <bottom style="hair">
        <color rgb="FFFF5252"/>
      </bottom>
      <diagonal/>
    </border>
    <border>
      <left/>
      <right/>
      <top/>
      <bottom style="medium">
        <color rgb="FFDE2E6B"/>
      </bottom>
      <diagonal/>
    </border>
    <border>
      <left/>
      <right/>
      <top style="hair">
        <color rgb="FFFF5252"/>
      </top>
      <bottom style="hair">
        <color rgb="FFFF5252"/>
      </bottom>
      <diagonal/>
    </border>
    <border>
      <left/>
      <right/>
      <top/>
      <bottom style="thin">
        <color rgb="FFFF9300"/>
      </bottom>
      <diagonal/>
    </border>
    <border>
      <left/>
      <right/>
      <top/>
      <bottom style="hair">
        <color rgb="FFFF9300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0" fillId="3" borderId="0" xfId="0" applyFill="1"/>
    <xf numFmtId="0" fontId="22" fillId="3" borderId="0" xfId="0" applyFont="1" applyFill="1"/>
    <xf numFmtId="0" fontId="25" fillId="3" borderId="0" xfId="0" applyFont="1" applyFill="1"/>
    <xf numFmtId="0" fontId="23" fillId="3" borderId="11" xfId="0" applyFont="1" applyFill="1" applyBorder="1" applyAlignment="1" applyProtection="1">
      <alignment horizontal="right" vertical="top"/>
      <protection locked="0"/>
    </xf>
    <xf numFmtId="0" fontId="19" fillId="3" borderId="11" xfId="0" applyFont="1" applyFill="1" applyBorder="1" applyAlignment="1" applyProtection="1">
      <alignment horizontal="center" vertical="top"/>
      <protection locked="0"/>
    </xf>
    <xf numFmtId="0" fontId="19" fillId="3" borderId="50" xfId="0" applyFont="1" applyFill="1" applyBorder="1" applyAlignment="1" applyProtection="1">
      <alignment horizontal="center" vertical="top"/>
      <protection locked="0"/>
    </xf>
    <xf numFmtId="0" fontId="19" fillId="4" borderId="50" xfId="0" applyFont="1" applyFill="1" applyBorder="1" applyAlignment="1" applyProtection="1">
      <alignment horizontal="center" vertical="top"/>
      <protection locked="0"/>
    </xf>
    <xf numFmtId="0" fontId="19" fillId="3" borderId="24" xfId="0" applyFont="1" applyFill="1" applyBorder="1" applyAlignment="1" applyProtection="1">
      <alignment horizontal="center" vertical="top"/>
      <protection locked="0"/>
    </xf>
    <xf numFmtId="0" fontId="19" fillId="3" borderId="0" xfId="0" applyFont="1" applyFill="1" applyAlignment="1" applyProtection="1">
      <alignment horizontal="center" vertical="top"/>
      <protection locked="0"/>
    </xf>
    <xf numFmtId="0" fontId="19" fillId="4" borderId="11" xfId="0" applyFont="1" applyFill="1" applyBorder="1" applyAlignment="1" applyProtection="1">
      <alignment horizontal="center" vertical="top"/>
      <protection locked="0"/>
    </xf>
    <xf numFmtId="0" fontId="19" fillId="4" borderId="0" xfId="0" applyFont="1" applyFill="1" applyAlignment="1" applyProtection="1">
      <alignment horizontal="center" vertical="top"/>
      <protection locked="0"/>
    </xf>
    <xf numFmtId="0" fontId="19" fillId="3" borderId="8" xfId="0" applyFont="1" applyFill="1" applyBorder="1" applyAlignment="1" applyProtection="1">
      <alignment horizontal="center" vertical="top"/>
      <protection locked="0"/>
    </xf>
    <xf numFmtId="0" fontId="19" fillId="4" borderId="8" xfId="0" applyFont="1" applyFill="1" applyBorder="1" applyAlignment="1" applyProtection="1">
      <alignment horizontal="center" vertical="top"/>
      <protection locked="0"/>
    </xf>
    <xf numFmtId="0" fontId="19" fillId="3" borderId="40" xfId="0" applyFont="1" applyFill="1" applyBorder="1" applyAlignment="1" applyProtection="1">
      <alignment horizontal="center" vertical="top"/>
      <protection locked="0"/>
    </xf>
    <xf numFmtId="0" fontId="19" fillId="4" borderId="40" xfId="0" applyFont="1" applyFill="1" applyBorder="1" applyAlignment="1" applyProtection="1">
      <alignment horizontal="center" vertical="top"/>
      <protection locked="0"/>
    </xf>
    <xf numFmtId="0" fontId="19" fillId="3" borderId="2" xfId="0" applyFont="1" applyFill="1" applyBorder="1" applyAlignment="1" applyProtection="1">
      <alignment horizontal="center" vertical="top"/>
      <protection locked="0"/>
    </xf>
    <xf numFmtId="0" fontId="19" fillId="4" borderId="2" xfId="0" applyFont="1" applyFill="1" applyBorder="1" applyAlignment="1" applyProtection="1">
      <alignment horizontal="center" vertical="top"/>
      <protection locked="0"/>
    </xf>
    <xf numFmtId="0" fontId="19" fillId="3" borderId="13" xfId="0" applyFont="1" applyFill="1" applyBorder="1" applyAlignment="1" applyProtection="1">
      <alignment horizontal="center" vertical="top"/>
      <protection locked="0"/>
    </xf>
    <xf numFmtId="0" fontId="19" fillId="4" borderId="13" xfId="0" applyFont="1" applyFill="1" applyBorder="1" applyAlignment="1" applyProtection="1">
      <alignment horizontal="center" vertical="top"/>
      <protection locked="0"/>
    </xf>
    <xf numFmtId="0" fontId="19" fillId="3" borderId="14" xfId="0" applyFont="1" applyFill="1" applyBorder="1" applyAlignment="1" applyProtection="1">
      <alignment horizontal="center" vertical="top"/>
      <protection locked="0"/>
    </xf>
    <xf numFmtId="0" fontId="19" fillId="4" borderId="14" xfId="0" applyFont="1" applyFill="1" applyBorder="1" applyAlignment="1" applyProtection="1">
      <alignment horizontal="center" vertical="top"/>
      <protection locked="0"/>
    </xf>
    <xf numFmtId="0" fontId="19" fillId="3" borderId="50" xfId="0" applyFont="1" applyFill="1" applyBorder="1" applyAlignment="1" applyProtection="1">
      <alignment horizontal="left" vertical="top"/>
      <protection locked="0"/>
    </xf>
    <xf numFmtId="0" fontId="19" fillId="3" borderId="11" xfId="0" applyFont="1" applyFill="1" applyBorder="1" applyAlignment="1" applyProtection="1">
      <alignment horizontal="left" vertical="top"/>
      <protection locked="0"/>
    </xf>
    <xf numFmtId="0" fontId="19" fillId="3" borderId="0" xfId="0" applyFont="1" applyFill="1" applyAlignment="1" applyProtection="1">
      <alignment horizontal="left" vertical="top"/>
      <protection locked="0"/>
    </xf>
    <xf numFmtId="0" fontId="19" fillId="3" borderId="8" xfId="0" applyFont="1" applyFill="1" applyBorder="1" applyAlignment="1" applyProtection="1">
      <alignment horizontal="left" vertical="top"/>
      <protection locked="0"/>
    </xf>
    <xf numFmtId="0" fontId="19" fillId="3" borderId="40" xfId="0" applyFont="1" applyFill="1" applyBorder="1" applyAlignment="1" applyProtection="1">
      <alignment horizontal="left" vertical="top"/>
      <protection locked="0"/>
    </xf>
    <xf numFmtId="0" fontId="19" fillId="3" borderId="2" xfId="0" applyFont="1" applyFill="1" applyBorder="1" applyAlignment="1" applyProtection="1">
      <alignment horizontal="left" vertical="top"/>
      <protection locked="0"/>
    </xf>
    <xf numFmtId="0" fontId="19" fillId="3" borderId="13" xfId="0" applyFont="1" applyFill="1" applyBorder="1" applyAlignment="1" applyProtection="1">
      <alignment horizontal="left" vertical="top"/>
      <protection locked="0"/>
    </xf>
    <xf numFmtId="0" fontId="19" fillId="3" borderId="14" xfId="0" applyFont="1" applyFill="1" applyBorder="1" applyAlignment="1" applyProtection="1">
      <alignment horizontal="left" vertical="top"/>
      <protection locked="0"/>
    </xf>
    <xf numFmtId="0" fontId="18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/>
    <xf numFmtId="0" fontId="15" fillId="3" borderId="0" xfId="0" applyFont="1" applyFill="1"/>
    <xf numFmtId="0" fontId="48" fillId="3" borderId="0" xfId="0" applyFont="1" applyFill="1"/>
    <xf numFmtId="0" fontId="17" fillId="4" borderId="12" xfId="0" applyFont="1" applyFill="1" applyBorder="1" applyAlignment="1">
      <alignment horizontal="left" vertical="top" wrapText="1"/>
    </xf>
    <xf numFmtId="0" fontId="23" fillId="4" borderId="12" xfId="0" applyFont="1" applyFill="1" applyBorder="1" applyAlignment="1">
      <alignment horizontal="center" vertical="top"/>
    </xf>
    <xf numFmtId="0" fontId="49" fillId="4" borderId="12" xfId="0" applyFont="1" applyFill="1" applyBorder="1" applyAlignment="1">
      <alignment horizontal="center" vertical="top"/>
    </xf>
    <xf numFmtId="0" fontId="17" fillId="4" borderId="12" xfId="0" applyFont="1" applyFill="1" applyBorder="1" applyAlignment="1">
      <alignment horizontal="left" vertical="top"/>
    </xf>
    <xf numFmtId="0" fontId="24" fillId="4" borderId="12" xfId="0" applyFont="1" applyFill="1" applyBorder="1" applyAlignment="1">
      <alignment horizontal="center" vertical="top"/>
    </xf>
    <xf numFmtId="0" fontId="16" fillId="3" borderId="16" xfId="0" applyFont="1" applyFill="1" applyBorder="1" applyAlignment="1">
      <alignment horizontal="left" indent="1"/>
    </xf>
    <xf numFmtId="0" fontId="15" fillId="3" borderId="0" xfId="0" applyFont="1" applyFill="1" applyAlignment="1">
      <alignment horizontal="right"/>
    </xf>
    <xf numFmtId="0" fontId="43" fillId="8" borderId="0" xfId="0" applyFont="1" applyFill="1"/>
    <xf numFmtId="0" fontId="14" fillId="3" borderId="6" xfId="0" applyFont="1" applyFill="1" applyBorder="1"/>
    <xf numFmtId="0" fontId="67" fillId="3" borderId="6" xfId="0" applyFont="1" applyFill="1" applyBorder="1"/>
    <xf numFmtId="0" fontId="14" fillId="3" borderId="0" xfId="0" applyFont="1" applyFill="1"/>
    <xf numFmtId="0" fontId="17" fillId="4" borderId="9" xfId="0" applyFont="1" applyFill="1" applyBorder="1" applyAlignment="1">
      <alignment horizontal="left" vertical="top" wrapText="1"/>
    </xf>
    <xf numFmtId="0" fontId="23" fillId="4" borderId="9" xfId="0" applyFont="1" applyFill="1" applyBorder="1" applyAlignment="1">
      <alignment horizontal="center" vertical="top"/>
    </xf>
    <xf numFmtId="0" fontId="24" fillId="4" borderId="9" xfId="0" applyFont="1" applyFill="1" applyBorder="1" applyAlignment="1">
      <alignment horizontal="center" vertical="top"/>
    </xf>
    <xf numFmtId="0" fontId="0" fillId="4" borderId="9" xfId="0" applyFill="1" applyBorder="1" applyAlignment="1">
      <alignment horizontal="left" vertical="top"/>
    </xf>
    <xf numFmtId="0" fontId="14" fillId="3" borderId="17" xfId="0" applyFont="1" applyFill="1" applyBorder="1"/>
    <xf numFmtId="0" fontId="14" fillId="3" borderId="0" xfId="0" applyFont="1" applyFill="1" applyAlignment="1">
      <alignment horizontal="left" indent="1"/>
    </xf>
    <xf numFmtId="0" fontId="9" fillId="3" borderId="0" xfId="0" applyFont="1" applyFill="1"/>
    <xf numFmtId="0" fontId="14" fillId="3" borderId="0" xfId="0" applyFont="1" applyFill="1" applyAlignment="1">
      <alignment horizontal="right"/>
    </xf>
    <xf numFmtId="0" fontId="44" fillId="8" borderId="0" xfId="0" applyFont="1" applyFill="1"/>
    <xf numFmtId="0" fontId="10" fillId="3" borderId="4" xfId="0" applyFont="1" applyFill="1" applyBorder="1"/>
    <xf numFmtId="0" fontId="70" fillId="3" borderId="4" xfId="0" applyFont="1" applyFill="1" applyBorder="1"/>
    <xf numFmtId="0" fontId="17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horizontal="center" vertical="top"/>
    </xf>
    <xf numFmtId="0" fontId="24" fillId="4" borderId="3" xfId="0" applyFont="1" applyFill="1" applyBorder="1" applyAlignment="1">
      <alignment horizontal="center" vertical="top"/>
    </xf>
    <xf numFmtId="0" fontId="0" fillId="4" borderId="3" xfId="0" applyFill="1" applyBorder="1" applyAlignment="1">
      <alignment horizontal="left" vertical="top"/>
    </xf>
    <xf numFmtId="0" fontId="13" fillId="3" borderId="18" xfId="0" applyFont="1" applyFill="1" applyBorder="1"/>
    <xf numFmtId="0" fontId="13" fillId="3" borderId="0" xfId="0" applyFont="1" applyFill="1" applyAlignment="1">
      <alignment horizontal="left" indent="1"/>
    </xf>
    <xf numFmtId="0" fontId="10" fillId="3" borderId="0" xfId="0" applyFont="1" applyFill="1"/>
    <xf numFmtId="0" fontId="13" fillId="3" borderId="0" xfId="0" applyFont="1" applyFill="1" applyAlignment="1">
      <alignment horizontal="right"/>
    </xf>
    <xf numFmtId="0" fontId="46" fillId="8" borderId="0" xfId="0" applyFont="1" applyFill="1"/>
    <xf numFmtId="0" fontId="13" fillId="3" borderId="0" xfId="0" applyFont="1" applyFill="1"/>
    <xf numFmtId="0" fontId="11" fillId="3" borderId="0" xfId="0" applyFont="1" applyFill="1"/>
    <xf numFmtId="0" fontId="71" fillId="3" borderId="0" xfId="0" applyFont="1" applyFill="1"/>
    <xf numFmtId="0" fontId="17" fillId="4" borderId="15" xfId="0" applyFont="1" applyFill="1" applyBorder="1" applyAlignment="1">
      <alignment horizontal="left" vertical="top" wrapText="1"/>
    </xf>
    <xf numFmtId="0" fontId="23" fillId="4" borderId="15" xfId="0" applyFont="1" applyFill="1" applyBorder="1" applyAlignment="1">
      <alignment horizontal="center" vertical="top"/>
    </xf>
    <xf numFmtId="0" fontId="24" fillId="4" borderId="15" xfId="0" applyFont="1" applyFill="1" applyBorder="1" applyAlignment="1">
      <alignment horizontal="center" vertical="top"/>
    </xf>
    <xf numFmtId="0" fontId="0" fillId="4" borderId="15" xfId="0" applyFill="1" applyBorder="1" applyAlignment="1">
      <alignment horizontal="left" vertical="top"/>
    </xf>
    <xf numFmtId="0" fontId="12" fillId="3" borderId="19" xfId="0" applyFont="1" applyFill="1" applyBorder="1"/>
    <xf numFmtId="0" fontId="12" fillId="3" borderId="0" xfId="0" applyFont="1" applyFill="1" applyAlignment="1">
      <alignment horizontal="left" indent="1"/>
    </xf>
    <xf numFmtId="0" fontId="12" fillId="3" borderId="0" xfId="0" applyFont="1" applyFill="1" applyAlignment="1">
      <alignment horizontal="right"/>
    </xf>
    <xf numFmtId="0" fontId="77" fillId="8" borderId="0" xfId="0" applyFont="1" applyFill="1"/>
    <xf numFmtId="0" fontId="12" fillId="3" borderId="0" xfId="0" applyFont="1" applyFill="1"/>
    <xf numFmtId="0" fontId="69" fillId="3" borderId="0" xfId="0" applyFont="1" applyFill="1"/>
    <xf numFmtId="0" fontId="50" fillId="3" borderId="20" xfId="0" applyFont="1" applyFill="1" applyBorder="1" applyAlignment="1">
      <alignment horizontal="left" indent="1"/>
    </xf>
    <xf numFmtId="0" fontId="50" fillId="3" borderId="0" xfId="0" applyFont="1" applyFill="1"/>
    <xf numFmtId="0" fontId="50" fillId="3" borderId="0" xfId="0" applyFont="1" applyFill="1" applyAlignment="1">
      <alignment horizontal="left" indent="1"/>
    </xf>
    <xf numFmtId="0" fontId="19" fillId="3" borderId="0" xfId="0" applyFont="1" applyFill="1"/>
    <xf numFmtId="0" fontId="33" fillId="8" borderId="0" xfId="0" applyFont="1" applyFill="1"/>
    <xf numFmtId="0" fontId="52" fillId="8" borderId="0" xfId="0" applyFont="1" applyFill="1"/>
    <xf numFmtId="0" fontId="33" fillId="8" borderId="0" xfId="0" applyFont="1" applyFill="1" applyAlignment="1">
      <alignment horizontal="left"/>
    </xf>
    <xf numFmtId="0" fontId="73" fillId="8" borderId="0" xfId="0" applyFont="1" applyFill="1"/>
    <xf numFmtId="0" fontId="34" fillId="8" borderId="0" xfId="0" applyFont="1" applyFill="1"/>
    <xf numFmtId="0" fontId="74" fillId="8" borderId="0" xfId="0" applyFont="1" applyFill="1"/>
    <xf numFmtId="0" fontId="35" fillId="8" borderId="0" xfId="0" applyFont="1" applyFill="1"/>
    <xf numFmtId="0" fontId="33" fillId="0" borderId="0" xfId="0" applyFont="1"/>
    <xf numFmtId="0" fontId="36" fillId="0" borderId="0" xfId="0" applyFont="1" applyAlignment="1">
      <alignment horizontal="center" vertical="center" wrapText="1"/>
    </xf>
    <xf numFmtId="0" fontId="52" fillId="2" borderId="0" xfId="0" applyFont="1" applyFill="1"/>
    <xf numFmtId="0" fontId="39" fillId="2" borderId="0" xfId="0" applyFont="1" applyFill="1"/>
    <xf numFmtId="0" fontId="39" fillId="2" borderId="0" xfId="0" applyFont="1" applyFill="1" applyAlignment="1">
      <alignment horizontal="left"/>
    </xf>
    <xf numFmtId="0" fontId="36" fillId="8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left" vertical="center" wrapText="1"/>
    </xf>
    <xf numFmtId="0" fontId="6" fillId="3" borderId="22" xfId="0" applyFont="1" applyFill="1" applyBorder="1"/>
    <xf numFmtId="0" fontId="48" fillId="3" borderId="22" xfId="0" applyFont="1" applyFill="1" applyBorder="1"/>
    <xf numFmtId="0" fontId="15" fillId="0" borderId="0" xfId="0" applyFont="1"/>
    <xf numFmtId="0" fontId="66" fillId="2" borderId="22" xfId="0" applyFont="1" applyFill="1" applyBorder="1"/>
    <xf numFmtId="0" fontId="58" fillId="3" borderId="22" xfId="0" applyFont="1" applyFill="1" applyBorder="1" applyAlignment="1">
      <alignment horizontal="center" wrapText="1"/>
    </xf>
    <xf numFmtId="0" fontId="58" fillId="4" borderId="22" xfId="0" applyFont="1" applyFill="1" applyBorder="1" applyAlignment="1">
      <alignment horizontal="center" wrapText="1"/>
    </xf>
    <xf numFmtId="0" fontId="48" fillId="3" borderId="22" xfId="0" applyFont="1" applyFill="1" applyBorder="1" applyAlignment="1">
      <alignment horizontal="center" wrapText="1"/>
    </xf>
    <xf numFmtId="0" fontId="58" fillId="4" borderId="27" xfId="0" applyFont="1" applyFill="1" applyBorder="1" applyAlignment="1">
      <alignment horizontal="center" wrapText="1"/>
    </xf>
    <xf numFmtId="0" fontId="19" fillId="4" borderId="50" xfId="0" applyFont="1" applyFill="1" applyBorder="1" applyAlignment="1">
      <alignment horizontal="left" vertical="top"/>
    </xf>
    <xf numFmtId="0" fontId="19" fillId="3" borderId="50" xfId="0" applyFont="1" applyFill="1" applyBorder="1" applyAlignment="1">
      <alignment horizontal="center" vertical="top"/>
    </xf>
    <xf numFmtId="0" fontId="19" fillId="4" borderId="50" xfId="0" applyFont="1" applyFill="1" applyBorder="1" applyAlignment="1">
      <alignment horizontal="center" vertical="top"/>
    </xf>
    <xf numFmtId="0" fontId="57" fillId="2" borderId="50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center" vertical="top"/>
    </xf>
    <xf numFmtId="0" fontId="23" fillId="2" borderId="50" xfId="0" applyFont="1" applyFill="1" applyBorder="1" applyAlignment="1">
      <alignment horizontal="center" vertical="top"/>
    </xf>
    <xf numFmtId="0" fontId="19" fillId="4" borderId="51" xfId="0" applyFont="1" applyFill="1" applyBorder="1" applyAlignment="1">
      <alignment horizontal="center" vertical="top"/>
    </xf>
    <xf numFmtId="0" fontId="19" fillId="4" borderId="11" xfId="0" applyFont="1" applyFill="1" applyBorder="1" applyAlignment="1">
      <alignment horizontal="left" vertical="top"/>
    </xf>
    <xf numFmtId="0" fontId="19" fillId="3" borderId="11" xfId="0" applyFont="1" applyFill="1" applyBorder="1" applyAlignment="1">
      <alignment horizontal="center" vertical="top"/>
    </xf>
    <xf numFmtId="0" fontId="19" fillId="4" borderId="11" xfId="0" applyFont="1" applyFill="1" applyBorder="1" applyAlignment="1">
      <alignment horizontal="center" vertical="top"/>
    </xf>
    <xf numFmtId="0" fontId="57" fillId="2" borderId="11" xfId="0" applyFont="1" applyFill="1" applyBorder="1" applyAlignment="1">
      <alignment horizontal="center" vertical="top"/>
    </xf>
    <xf numFmtId="0" fontId="23" fillId="2" borderId="11" xfId="0" applyFont="1" applyFill="1" applyBorder="1" applyAlignment="1">
      <alignment horizontal="center" vertical="top"/>
    </xf>
    <xf numFmtId="0" fontId="19" fillId="4" borderId="28" xfId="0" applyFont="1" applyFill="1" applyBorder="1" applyAlignment="1">
      <alignment horizontal="center" vertical="top"/>
    </xf>
    <xf numFmtId="0" fontId="51" fillId="2" borderId="11" xfId="0" applyFont="1" applyFill="1" applyBorder="1" applyAlignment="1">
      <alignment horizontal="center" vertical="top"/>
    </xf>
    <xf numFmtId="0" fontId="42" fillId="8" borderId="0" xfId="0" applyFont="1" applyFill="1"/>
    <xf numFmtId="0" fontId="41" fillId="8" borderId="21" xfId="0" applyFont="1" applyFill="1" applyBorder="1" applyAlignment="1">
      <alignment horizontal="center" vertical="top"/>
    </xf>
    <xf numFmtId="0" fontId="40" fillId="8" borderId="21" xfId="0" applyFont="1" applyFill="1" applyBorder="1" applyAlignment="1">
      <alignment horizontal="left" vertical="top"/>
    </xf>
    <xf numFmtId="0" fontId="40" fillId="8" borderId="21" xfId="0" applyFont="1" applyFill="1" applyBorder="1" applyAlignment="1">
      <alignment horizontal="left" vertical="top" wrapText="1"/>
    </xf>
    <xf numFmtId="0" fontId="54" fillId="8" borderId="21" xfId="0" applyFont="1" applyFill="1" applyBorder="1" applyAlignment="1">
      <alignment horizontal="left" vertical="top" wrapText="1"/>
    </xf>
    <xf numFmtId="0" fontId="40" fillId="8" borderId="25" xfId="0" applyFont="1" applyFill="1" applyBorder="1" applyAlignment="1">
      <alignment horizontal="left" vertical="top" wrapText="1"/>
    </xf>
    <xf numFmtId="0" fontId="81" fillId="8" borderId="0" xfId="0" applyFont="1" applyFill="1"/>
    <xf numFmtId="0" fontId="43" fillId="8" borderId="0" xfId="0" applyFont="1" applyFill="1" applyAlignment="1">
      <alignment horizontal="left"/>
    </xf>
    <xf numFmtId="0" fontId="39" fillId="5" borderId="0" xfId="0" applyFont="1" applyFill="1"/>
    <xf numFmtId="0" fontId="53" fillId="5" borderId="0" xfId="0" applyFont="1" applyFill="1" applyAlignment="1">
      <alignment horizontal="left" vertical="center" wrapText="1"/>
    </xf>
    <xf numFmtId="0" fontId="9" fillId="3" borderId="6" xfId="0" applyFont="1" applyFill="1" applyBorder="1"/>
    <xf numFmtId="0" fontId="66" fillId="5" borderId="6" xfId="0" applyFont="1" applyFill="1" applyBorder="1"/>
    <xf numFmtId="0" fontId="68" fillId="3" borderId="6" xfId="0" applyFont="1" applyFill="1" applyBorder="1" applyAlignment="1">
      <alignment horizontal="center" wrapText="1"/>
    </xf>
    <xf numFmtId="0" fontId="68" fillId="4" borderId="6" xfId="0" applyFont="1" applyFill="1" applyBorder="1" applyAlignment="1">
      <alignment horizontal="center" wrapText="1"/>
    </xf>
    <xf numFmtId="0" fontId="67" fillId="3" borderId="6" xfId="0" applyFont="1" applyFill="1" applyBorder="1" applyAlignment="1">
      <alignment horizontal="center" wrapText="1"/>
    </xf>
    <xf numFmtId="0" fontId="68" fillId="4" borderId="34" xfId="0" applyFont="1" applyFill="1" applyBorder="1" applyAlignment="1">
      <alignment horizontal="center" wrapText="1"/>
    </xf>
    <xf numFmtId="0" fontId="19" fillId="4" borderId="0" xfId="0" applyFont="1" applyFill="1" applyAlignment="1">
      <alignment horizontal="left" vertical="top"/>
    </xf>
    <xf numFmtId="0" fontId="19" fillId="4" borderId="0" xfId="0" applyFont="1" applyFill="1" applyAlignment="1">
      <alignment horizontal="center" vertical="top"/>
    </xf>
    <xf numFmtId="0" fontId="57" fillId="5" borderId="0" xfId="0" applyFont="1" applyFill="1" applyAlignment="1">
      <alignment horizontal="center" vertical="top"/>
    </xf>
    <xf numFmtId="0" fontId="23" fillId="5" borderId="0" xfId="0" applyFont="1" applyFill="1" applyAlignment="1">
      <alignment horizontal="center" vertical="top"/>
    </xf>
    <xf numFmtId="0" fontId="19" fillId="4" borderId="26" xfId="0" applyFont="1" applyFill="1" applyBorder="1" applyAlignment="1">
      <alignment horizontal="center" vertical="top"/>
    </xf>
    <xf numFmtId="0" fontId="19" fillId="4" borderId="8" xfId="0" applyFont="1" applyFill="1" applyBorder="1" applyAlignment="1">
      <alignment horizontal="left" vertical="top"/>
    </xf>
    <xf numFmtId="0" fontId="19" fillId="3" borderId="8" xfId="0" applyFont="1" applyFill="1" applyBorder="1" applyAlignment="1">
      <alignment horizontal="center" vertical="top"/>
    </xf>
    <xf numFmtId="0" fontId="19" fillId="4" borderId="8" xfId="0" applyFont="1" applyFill="1" applyBorder="1" applyAlignment="1">
      <alignment horizontal="center" vertical="top"/>
    </xf>
    <xf numFmtId="0" fontId="57" fillId="5" borderId="8" xfId="0" applyFont="1" applyFill="1" applyBorder="1" applyAlignment="1">
      <alignment horizontal="center" vertical="top"/>
    </xf>
    <xf numFmtId="0" fontId="23" fillId="5" borderId="8" xfId="0" applyFont="1" applyFill="1" applyBorder="1" applyAlignment="1">
      <alignment horizontal="center" vertical="top"/>
    </xf>
    <xf numFmtId="0" fontId="51" fillId="5" borderId="8" xfId="0" applyFont="1" applyFill="1" applyBorder="1" applyAlignment="1">
      <alignment horizontal="center" vertical="top"/>
    </xf>
    <xf numFmtId="0" fontId="41" fillId="8" borderId="36" xfId="0" applyFont="1" applyFill="1" applyBorder="1" applyAlignment="1">
      <alignment horizontal="center" vertical="top"/>
    </xf>
    <xf numFmtId="0" fontId="40" fillId="8" borderId="36" xfId="0" applyFont="1" applyFill="1" applyBorder="1" applyAlignment="1">
      <alignment horizontal="left" vertical="top"/>
    </xf>
    <xf numFmtId="0" fontId="40" fillId="8" borderId="36" xfId="0" applyFont="1" applyFill="1" applyBorder="1" applyAlignment="1">
      <alignment horizontal="left" vertical="top" wrapText="1"/>
    </xf>
    <xf numFmtId="0" fontId="54" fillId="8" borderId="36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left" vertical="top" wrapText="1"/>
    </xf>
    <xf numFmtId="0" fontId="75" fillId="8" borderId="0" xfId="0" applyFont="1" applyFill="1"/>
    <xf numFmtId="0" fontId="44" fillId="8" borderId="0" xfId="0" applyFont="1" applyFill="1" applyAlignment="1">
      <alignment horizontal="left"/>
    </xf>
    <xf numFmtId="0" fontId="39" fillId="6" borderId="0" xfId="0" applyFont="1" applyFill="1"/>
    <xf numFmtId="0" fontId="53" fillId="6" borderId="0" xfId="0" applyFont="1" applyFill="1" applyAlignment="1">
      <alignment horizontal="left" vertical="center" wrapText="1"/>
    </xf>
    <xf numFmtId="0" fontId="66" fillId="6" borderId="4" xfId="0" applyFont="1" applyFill="1" applyBorder="1"/>
    <xf numFmtId="0" fontId="79" fillId="3" borderId="4" xfId="0" applyFont="1" applyFill="1" applyBorder="1" applyAlignment="1">
      <alignment horizontal="center" wrapText="1"/>
    </xf>
    <xf numFmtId="0" fontId="79" fillId="4" borderId="4" xfId="0" applyFont="1" applyFill="1" applyBorder="1" applyAlignment="1">
      <alignment horizontal="center" wrapText="1"/>
    </xf>
    <xf numFmtId="0" fontId="70" fillId="3" borderId="4" xfId="0" applyFont="1" applyFill="1" applyBorder="1" applyAlignment="1">
      <alignment horizontal="center" wrapText="1"/>
    </xf>
    <xf numFmtId="0" fontId="79" fillId="4" borderId="38" xfId="0" applyFont="1" applyFill="1" applyBorder="1" applyAlignment="1">
      <alignment horizontal="center" wrapText="1"/>
    </xf>
    <xf numFmtId="0" fontId="19" fillId="4" borderId="40" xfId="0" applyFont="1" applyFill="1" applyBorder="1" applyAlignment="1">
      <alignment horizontal="left" vertical="top"/>
    </xf>
    <xf numFmtId="0" fontId="19" fillId="3" borderId="40" xfId="0" applyFont="1" applyFill="1" applyBorder="1" applyAlignment="1">
      <alignment horizontal="center" vertical="top"/>
    </xf>
    <xf numFmtId="0" fontId="19" fillId="4" borderId="40" xfId="0" applyFont="1" applyFill="1" applyBorder="1" applyAlignment="1">
      <alignment horizontal="center" vertical="top"/>
    </xf>
    <xf numFmtId="0" fontId="57" fillId="6" borderId="40" xfId="0" applyFont="1" applyFill="1" applyBorder="1" applyAlignment="1">
      <alignment horizontal="center" vertical="top"/>
    </xf>
    <xf numFmtId="0" fontId="23" fillId="6" borderId="40" xfId="0" applyFont="1" applyFill="1" applyBorder="1" applyAlignment="1">
      <alignment horizontal="center" vertical="top"/>
    </xf>
    <xf numFmtId="0" fontId="19" fillId="4" borderId="41" xfId="0" applyFont="1" applyFill="1" applyBorder="1" applyAlignment="1">
      <alignment horizontal="center" vertical="top"/>
    </xf>
    <xf numFmtId="0" fontId="19" fillId="4" borderId="2" xfId="0" applyFont="1" applyFill="1" applyBorder="1" applyAlignment="1">
      <alignment horizontal="left" vertical="top"/>
    </xf>
    <xf numFmtId="0" fontId="19" fillId="3" borderId="2" xfId="0" applyFont="1" applyFill="1" applyBorder="1" applyAlignment="1">
      <alignment horizontal="center" vertical="top"/>
    </xf>
    <xf numFmtId="0" fontId="19" fillId="4" borderId="2" xfId="0" applyFont="1" applyFill="1" applyBorder="1" applyAlignment="1">
      <alignment horizontal="center" vertical="top"/>
    </xf>
    <xf numFmtId="0" fontId="57" fillId="6" borderId="2" xfId="0" applyFont="1" applyFill="1" applyBorder="1" applyAlignment="1">
      <alignment horizontal="center" vertical="top"/>
    </xf>
    <xf numFmtId="0" fontId="23" fillId="6" borderId="2" xfId="0" applyFont="1" applyFill="1" applyBorder="1" applyAlignment="1">
      <alignment horizontal="center" vertical="top"/>
    </xf>
    <xf numFmtId="0" fontId="19" fillId="4" borderId="42" xfId="0" applyFont="1" applyFill="1" applyBorder="1" applyAlignment="1">
      <alignment horizontal="center" vertical="top"/>
    </xf>
    <xf numFmtId="0" fontId="51" fillId="6" borderId="2" xfId="0" applyFont="1" applyFill="1" applyBorder="1" applyAlignment="1">
      <alignment horizontal="center" vertical="top"/>
    </xf>
    <xf numFmtId="0" fontId="41" fillId="8" borderId="3" xfId="0" applyFont="1" applyFill="1" applyBorder="1" applyAlignment="1">
      <alignment horizontal="center" vertical="top"/>
    </xf>
    <xf numFmtId="0" fontId="40" fillId="8" borderId="3" xfId="0" applyFont="1" applyFill="1" applyBorder="1" applyAlignment="1">
      <alignment horizontal="left" vertical="top"/>
    </xf>
    <xf numFmtId="0" fontId="40" fillId="8" borderId="3" xfId="0" applyFont="1" applyFill="1" applyBorder="1" applyAlignment="1">
      <alignment horizontal="left" vertical="top" wrapText="1"/>
    </xf>
    <xf numFmtId="0" fontId="54" fillId="8" borderId="3" xfId="0" applyFont="1" applyFill="1" applyBorder="1" applyAlignment="1">
      <alignment horizontal="left" vertical="top" wrapText="1"/>
    </xf>
    <xf numFmtId="0" fontId="40" fillId="8" borderId="43" xfId="0" applyFont="1" applyFill="1" applyBorder="1" applyAlignment="1">
      <alignment horizontal="left" vertical="top" wrapText="1"/>
    </xf>
    <xf numFmtId="0" fontId="45" fillId="8" borderId="0" xfId="0" applyFont="1" applyFill="1"/>
    <xf numFmtId="0" fontId="46" fillId="8" borderId="0" xfId="0" applyFont="1" applyFill="1" applyAlignment="1">
      <alignment horizontal="left"/>
    </xf>
    <xf numFmtId="0" fontId="32" fillId="0" borderId="0" xfId="0" applyFont="1"/>
    <xf numFmtId="0" fontId="33" fillId="8" borderId="0" xfId="0" applyFont="1" applyFill="1" applyAlignment="1">
      <alignment horizontal="center" vertical="center"/>
    </xf>
    <xf numFmtId="0" fontId="39" fillId="7" borderId="0" xfId="0" applyFont="1" applyFill="1"/>
    <xf numFmtId="0" fontId="53" fillId="7" borderId="0" xfId="0" applyFont="1" applyFill="1" applyAlignment="1">
      <alignment horizontal="left" vertical="center" wrapText="1"/>
    </xf>
    <xf numFmtId="0" fontId="11" fillId="3" borderId="44" xfId="0" applyFont="1" applyFill="1" applyBorder="1"/>
    <xf numFmtId="0" fontId="71" fillId="3" borderId="44" xfId="0" applyFont="1" applyFill="1" applyBorder="1"/>
    <xf numFmtId="0" fontId="12" fillId="7" borderId="44" xfId="0" applyFont="1" applyFill="1" applyBorder="1"/>
    <xf numFmtId="0" fontId="80" fillId="3" borderId="44" xfId="0" applyFont="1" applyFill="1" applyBorder="1" applyAlignment="1">
      <alignment horizontal="center" wrapText="1"/>
    </xf>
    <xf numFmtId="0" fontId="80" fillId="4" borderId="44" xfId="0" applyFont="1" applyFill="1" applyBorder="1" applyAlignment="1">
      <alignment horizontal="center" wrapText="1"/>
    </xf>
    <xf numFmtId="0" fontId="71" fillId="3" borderId="44" xfId="0" applyFont="1" applyFill="1" applyBorder="1" applyAlignment="1">
      <alignment horizontal="center" wrapText="1"/>
    </xf>
    <xf numFmtId="0" fontId="80" fillId="4" borderId="45" xfId="0" applyFont="1" applyFill="1" applyBorder="1" applyAlignment="1">
      <alignment horizontal="center" wrapText="1"/>
    </xf>
    <xf numFmtId="0" fontId="19" fillId="4" borderId="13" xfId="0" applyFont="1" applyFill="1" applyBorder="1" applyAlignment="1">
      <alignment horizontal="left" vertical="top"/>
    </xf>
    <xf numFmtId="0" fontId="19" fillId="3" borderId="13" xfId="0" applyFont="1" applyFill="1" applyBorder="1" applyAlignment="1">
      <alignment horizontal="center" vertical="top"/>
    </xf>
    <xf numFmtId="0" fontId="19" fillId="4" borderId="13" xfId="0" applyFont="1" applyFill="1" applyBorder="1" applyAlignment="1">
      <alignment horizontal="center" vertical="top"/>
    </xf>
    <xf numFmtId="0" fontId="57" fillId="7" borderId="13" xfId="0" applyFont="1" applyFill="1" applyBorder="1" applyAlignment="1">
      <alignment horizontal="center" vertical="top"/>
    </xf>
    <xf numFmtId="0" fontId="23" fillId="7" borderId="13" xfId="0" applyFont="1" applyFill="1" applyBorder="1" applyAlignment="1">
      <alignment horizontal="center" vertical="top"/>
    </xf>
    <xf numFmtId="0" fontId="19" fillId="4" borderId="47" xfId="0" applyFont="1" applyFill="1" applyBorder="1" applyAlignment="1">
      <alignment horizontal="center" vertical="top"/>
    </xf>
    <xf numFmtId="0" fontId="19" fillId="4" borderId="14" xfId="0" applyFont="1" applyFill="1" applyBorder="1" applyAlignment="1">
      <alignment horizontal="left" vertical="top"/>
    </xf>
    <xf numFmtId="0" fontId="19" fillId="3" borderId="14" xfId="0" applyFont="1" applyFill="1" applyBorder="1" applyAlignment="1">
      <alignment horizontal="center" vertical="top"/>
    </xf>
    <xf numFmtId="0" fontId="19" fillId="4" borderId="14" xfId="0" applyFont="1" applyFill="1" applyBorder="1" applyAlignment="1">
      <alignment horizontal="center" vertical="top"/>
    </xf>
    <xf numFmtId="0" fontId="57" fillId="7" borderId="14" xfId="0" applyFont="1" applyFill="1" applyBorder="1" applyAlignment="1">
      <alignment horizontal="center" vertical="top"/>
    </xf>
    <xf numFmtId="0" fontId="23" fillId="7" borderId="14" xfId="0" applyFont="1" applyFill="1" applyBorder="1" applyAlignment="1">
      <alignment horizontal="center" vertical="top"/>
    </xf>
    <xf numFmtId="0" fontId="19" fillId="4" borderId="48" xfId="0" applyFont="1" applyFill="1" applyBorder="1" applyAlignment="1">
      <alignment horizontal="center" vertical="top"/>
    </xf>
    <xf numFmtId="0" fontId="51" fillId="7" borderId="14" xfId="0" applyFont="1" applyFill="1" applyBorder="1" applyAlignment="1">
      <alignment horizontal="center" vertical="top"/>
    </xf>
    <xf numFmtId="0" fontId="41" fillId="8" borderId="15" xfId="0" applyFont="1" applyFill="1" applyBorder="1" applyAlignment="1">
      <alignment horizontal="center" vertical="top"/>
    </xf>
    <xf numFmtId="0" fontId="40" fillId="8" borderId="15" xfId="0" applyFont="1" applyFill="1" applyBorder="1" applyAlignment="1">
      <alignment horizontal="left" vertical="top"/>
    </xf>
    <xf numFmtId="0" fontId="40" fillId="8" borderId="15" xfId="0" applyFont="1" applyFill="1" applyBorder="1" applyAlignment="1">
      <alignment horizontal="left" vertical="top" wrapText="1"/>
    </xf>
    <xf numFmtId="0" fontId="54" fillId="8" borderId="15" xfId="0" applyFont="1" applyFill="1" applyBorder="1" applyAlignment="1">
      <alignment horizontal="left" vertical="top" wrapText="1"/>
    </xf>
    <xf numFmtId="0" fontId="40" fillId="8" borderId="49" xfId="0" applyFont="1" applyFill="1" applyBorder="1" applyAlignment="1">
      <alignment horizontal="left" vertical="top" wrapText="1"/>
    </xf>
    <xf numFmtId="0" fontId="47" fillId="8" borderId="0" xfId="0" applyFont="1" applyFill="1"/>
    <xf numFmtId="0" fontId="77" fillId="8" borderId="0" xfId="0" applyFont="1" applyFill="1" applyAlignment="1">
      <alignment horizontal="left"/>
    </xf>
    <xf numFmtId="0" fontId="78" fillId="13" borderId="0" xfId="0" applyFont="1" applyFill="1"/>
    <xf numFmtId="0" fontId="81" fillId="13" borderId="0" xfId="0" applyFont="1" applyFill="1"/>
    <xf numFmtId="0" fontId="78" fillId="13" borderId="0" xfId="0" applyFont="1" applyFill="1" applyAlignment="1">
      <alignment horizontal="left"/>
    </xf>
    <xf numFmtId="0" fontId="53" fillId="0" borderId="0" xfId="0" applyFont="1"/>
    <xf numFmtId="0" fontId="0" fillId="0" borderId="0" xfId="0" applyAlignment="1">
      <alignment horizontal="left"/>
    </xf>
    <xf numFmtId="0" fontId="60" fillId="2" borderId="0" xfId="0" applyFont="1" applyFill="1"/>
    <xf numFmtId="0" fontId="53" fillId="2" borderId="0" xfId="0" applyFont="1" applyFill="1"/>
    <xf numFmtId="0" fontId="51" fillId="0" borderId="0" xfId="0" applyFont="1"/>
    <xf numFmtId="0" fontId="61" fillId="0" borderId="0" xfId="0" applyFont="1"/>
    <xf numFmtId="0" fontId="23" fillId="0" borderId="0" xfId="0" applyFont="1"/>
    <xf numFmtId="0" fontId="23" fillId="3" borderId="11" xfId="0" applyFont="1" applyFill="1" applyBorder="1" applyAlignment="1">
      <alignment horizontal="right" vertical="top"/>
    </xf>
    <xf numFmtId="0" fontId="23" fillId="4" borderId="0" xfId="0" applyFont="1" applyFill="1"/>
    <xf numFmtId="0" fontId="62" fillId="3" borderId="24" xfId="0" applyFont="1" applyFill="1" applyBorder="1" applyAlignment="1">
      <alignment horizontal="right" vertical="top"/>
    </xf>
    <xf numFmtId="0" fontId="62" fillId="4" borderId="0" xfId="0" applyFont="1" applyFill="1"/>
    <xf numFmtId="0" fontId="62" fillId="3" borderId="0" xfId="0" applyFont="1" applyFill="1" applyAlignment="1">
      <alignment horizontal="right" vertical="top"/>
    </xf>
    <xf numFmtId="0" fontId="23" fillId="3" borderId="23" xfId="0" applyFont="1" applyFill="1" applyBorder="1" applyAlignment="1">
      <alignment horizontal="right" vertical="top"/>
    </xf>
    <xf numFmtId="0" fontId="62" fillId="3" borderId="23" xfId="0" applyFont="1" applyFill="1" applyBorder="1" applyAlignment="1">
      <alignment horizontal="right" vertical="top"/>
    </xf>
    <xf numFmtId="0" fontId="65" fillId="3" borderId="0" xfId="0" applyFont="1" applyFill="1" applyAlignment="1">
      <alignment horizontal="right" vertical="top"/>
    </xf>
    <xf numFmtId="0" fontId="62" fillId="3" borderId="11" xfId="0" applyFont="1" applyFill="1" applyBorder="1" applyAlignment="1">
      <alignment horizontal="right" vertical="top"/>
    </xf>
    <xf numFmtId="0" fontId="23" fillId="3" borderId="0" xfId="0" applyFont="1" applyFill="1" applyAlignment="1">
      <alignment horizontal="right" vertical="top"/>
    </xf>
    <xf numFmtId="0" fontId="23" fillId="3" borderId="24" xfId="0" applyFont="1" applyFill="1" applyBorder="1" applyAlignment="1">
      <alignment horizontal="right" vertical="top"/>
    </xf>
    <xf numFmtId="0" fontId="76" fillId="4" borderId="0" xfId="0" applyFont="1" applyFill="1"/>
    <xf numFmtId="0" fontId="64" fillId="3" borderId="0" xfId="0" applyFont="1" applyFill="1" applyAlignment="1">
      <alignment horizontal="right" vertical="top" wrapText="1"/>
    </xf>
    <xf numFmtId="0" fontId="58" fillId="0" borderId="0" xfId="0" applyFont="1"/>
    <xf numFmtId="0" fontId="80" fillId="0" borderId="44" xfId="0" applyFont="1" applyBorder="1"/>
    <xf numFmtId="0" fontId="79" fillId="0" borderId="4" xfId="0" applyFont="1" applyBorder="1"/>
    <xf numFmtId="0" fontId="0" fillId="4" borderId="52" xfId="0" applyFill="1" applyBorder="1" applyAlignment="1">
      <alignment horizontal="left" vertical="top"/>
    </xf>
    <xf numFmtId="0" fontId="0" fillId="4" borderId="54" xfId="0" applyFill="1" applyBorder="1" applyAlignment="1">
      <alignment horizontal="left" vertical="top"/>
    </xf>
    <xf numFmtId="0" fontId="67" fillId="0" borderId="6" xfId="0" applyFont="1" applyBorder="1"/>
    <xf numFmtId="0" fontId="17" fillId="4" borderId="56" xfId="0" applyFont="1" applyFill="1" applyBorder="1" applyAlignment="1" applyProtection="1">
      <alignment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0" fontId="59" fillId="3" borderId="10" xfId="0" applyFont="1" applyFill="1" applyBorder="1" applyAlignment="1" applyProtection="1">
      <alignment horizontal="center" vertical="top"/>
      <protection locked="0"/>
    </xf>
    <xf numFmtId="0" fontId="59" fillId="3" borderId="11" xfId="0" applyFont="1" applyFill="1" applyBorder="1" applyAlignment="1" applyProtection="1">
      <alignment horizontal="center" vertical="top"/>
      <protection locked="0"/>
    </xf>
    <xf numFmtId="0" fontId="59" fillId="3" borderId="24" xfId="0" applyFont="1" applyFill="1" applyBorder="1" applyAlignment="1" applyProtection="1">
      <alignment horizontal="center" vertical="top"/>
      <protection locked="0"/>
    </xf>
    <xf numFmtId="0" fontId="59" fillId="3" borderId="7" xfId="0" applyFont="1" applyFill="1" applyBorder="1" applyAlignment="1" applyProtection="1">
      <alignment horizontal="center" vertical="top"/>
      <protection locked="0"/>
    </xf>
    <xf numFmtId="0" fontId="59" fillId="3" borderId="8" xfId="0" applyFont="1" applyFill="1" applyBorder="1" applyAlignment="1" applyProtection="1">
      <alignment horizontal="center" vertical="top"/>
      <protection locked="0"/>
    </xf>
    <xf numFmtId="0" fontId="59" fillId="3" borderId="40" xfId="0" applyFont="1" applyFill="1" applyBorder="1" applyAlignment="1" applyProtection="1">
      <alignment horizontal="center" vertical="top"/>
      <protection locked="0"/>
    </xf>
    <xf numFmtId="0" fontId="59" fillId="3" borderId="2" xfId="0" applyFont="1" applyFill="1" applyBorder="1" applyAlignment="1" applyProtection="1">
      <alignment horizontal="center" vertical="top"/>
      <protection locked="0"/>
    </xf>
    <xf numFmtId="0" fontId="59" fillId="3" borderId="53" xfId="0" applyFont="1" applyFill="1" applyBorder="1" applyAlignment="1" applyProtection="1">
      <alignment horizontal="center" vertical="top"/>
      <protection locked="0"/>
    </xf>
    <xf numFmtId="0" fontId="59" fillId="3" borderId="55" xfId="0" applyFont="1" applyFill="1" applyBorder="1" applyAlignment="1" applyProtection="1">
      <alignment horizontal="center" vertical="top"/>
      <protection locked="0"/>
    </xf>
    <xf numFmtId="0" fontId="59" fillId="3" borderId="29" xfId="0" applyFont="1" applyFill="1" applyBorder="1" applyAlignment="1" applyProtection="1">
      <alignment horizontal="center" vertical="top"/>
      <protection locked="0"/>
    </xf>
    <xf numFmtId="0" fontId="59" fillId="3" borderId="5" xfId="0" applyFont="1" applyFill="1" applyBorder="1" applyAlignment="1" applyProtection="1">
      <alignment horizontal="center" vertical="top"/>
      <protection locked="0"/>
    </xf>
    <xf numFmtId="0" fontId="59" fillId="3" borderId="30" xfId="0" applyFont="1" applyFill="1" applyBorder="1" applyAlignment="1" applyProtection="1">
      <alignment horizontal="center" vertical="top"/>
      <protection locked="0"/>
    </xf>
    <xf numFmtId="0" fontId="59" fillId="3" borderId="13" xfId="0" applyFont="1" applyFill="1" applyBorder="1" applyAlignment="1" applyProtection="1">
      <alignment horizontal="center" vertical="top"/>
      <protection locked="0"/>
    </xf>
    <xf numFmtId="0" fontId="59" fillId="3" borderId="14" xfId="0" applyFont="1" applyFill="1" applyBorder="1" applyAlignment="1" applyProtection="1">
      <alignment horizontal="center" vertical="top"/>
      <protection locked="0"/>
    </xf>
    <xf numFmtId="0" fontId="59" fillId="3" borderId="31" xfId="0" applyFont="1" applyFill="1" applyBorder="1" applyAlignment="1" applyProtection="1">
      <alignment horizontal="center" vertical="top"/>
      <protection locked="0"/>
    </xf>
    <xf numFmtId="0" fontId="17" fillId="4" borderId="52" xfId="0" applyFont="1" applyFill="1" applyBorder="1" applyAlignment="1">
      <alignment horizontal="left" vertical="top" wrapText="1"/>
    </xf>
    <xf numFmtId="0" fontId="59" fillId="3" borderId="57" xfId="0" applyFont="1" applyFill="1" applyBorder="1" applyAlignment="1" applyProtection="1">
      <alignment horizontal="center" vertical="top"/>
      <protection locked="0"/>
    </xf>
    <xf numFmtId="0" fontId="17" fillId="4" borderId="54" xfId="0" applyFont="1" applyFill="1" applyBorder="1" applyAlignment="1">
      <alignment horizontal="left" vertical="top" wrapText="1"/>
    </xf>
    <xf numFmtId="0" fontId="0" fillId="4" borderId="56" xfId="0" applyFill="1" applyBorder="1" applyProtection="1">
      <protection locked="0"/>
    </xf>
    <xf numFmtId="0" fontId="0" fillId="4" borderId="0" xfId="0" applyFill="1" applyProtection="1">
      <protection locked="0"/>
    </xf>
    <xf numFmtId="0" fontId="8" fillId="3" borderId="0" xfId="0" applyFont="1" applyFill="1"/>
    <xf numFmtId="0" fontId="7" fillId="3" borderId="0" xfId="0" applyFont="1" applyFill="1"/>
    <xf numFmtId="0" fontId="17" fillId="3" borderId="1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9" fillId="3" borderId="10" xfId="0" applyFont="1" applyFill="1" applyBorder="1" applyAlignment="1" applyProtection="1">
      <alignment horizontal="center" vertical="top"/>
      <protection locked="0"/>
    </xf>
    <xf numFmtId="0" fontId="41" fillId="8" borderId="58" xfId="0" applyFont="1" applyFill="1" applyBorder="1" applyAlignment="1">
      <alignment horizontal="center" vertical="top"/>
    </xf>
    <xf numFmtId="0" fontId="19" fillId="3" borderId="7" xfId="0" applyFont="1" applyFill="1" applyBorder="1" applyAlignment="1" applyProtection="1">
      <alignment horizontal="center" vertical="top"/>
      <protection locked="0"/>
    </xf>
    <xf numFmtId="0" fontId="41" fillId="8" borderId="60" xfId="0" applyFont="1" applyFill="1" applyBorder="1" applyAlignment="1">
      <alignment horizontal="center" vertical="top"/>
    </xf>
    <xf numFmtId="0" fontId="19" fillId="3" borderId="59" xfId="0" applyFont="1" applyFill="1" applyBorder="1" applyAlignment="1" applyProtection="1">
      <alignment horizontal="center" vertical="top"/>
      <protection locked="0"/>
    </xf>
    <xf numFmtId="0" fontId="19" fillId="3" borderId="61" xfId="0" applyFont="1" applyFill="1" applyBorder="1" applyAlignment="1" applyProtection="1">
      <alignment horizontal="center" vertical="top"/>
      <protection locked="0"/>
    </xf>
    <xf numFmtId="0" fontId="41" fillId="8" borderId="54" xfId="0" applyFont="1" applyFill="1" applyBorder="1" applyAlignment="1">
      <alignment horizontal="center" vertical="top"/>
    </xf>
    <xf numFmtId="0" fontId="19" fillId="3" borderId="53" xfId="0" applyFont="1" applyFill="1" applyBorder="1" applyAlignment="1" applyProtection="1">
      <alignment horizontal="center" vertical="top"/>
      <protection locked="0"/>
    </xf>
    <xf numFmtId="0" fontId="19" fillId="3" borderId="55" xfId="0" applyFont="1" applyFill="1" applyBorder="1" applyAlignment="1" applyProtection="1">
      <alignment horizontal="center" vertical="top"/>
      <protection locked="0"/>
    </xf>
    <xf numFmtId="0" fontId="19" fillId="4" borderId="10" xfId="0" applyFont="1" applyFill="1" applyBorder="1" applyAlignment="1">
      <alignment horizontal="center" vertical="top"/>
    </xf>
    <xf numFmtId="0" fontId="19" fillId="4" borderId="7" xfId="0" applyFont="1" applyFill="1" applyBorder="1" applyAlignment="1">
      <alignment horizontal="center" vertical="top"/>
    </xf>
    <xf numFmtId="0" fontId="19" fillId="4" borderId="5" xfId="0" applyFont="1" applyFill="1" applyBorder="1" applyAlignment="1">
      <alignment horizontal="center" vertical="top"/>
    </xf>
    <xf numFmtId="0" fontId="40" fillId="8" borderId="54" xfId="0" applyFont="1" applyFill="1" applyBorder="1" applyAlignment="1">
      <alignment horizontal="left" vertical="top" wrapText="1"/>
    </xf>
    <xf numFmtId="0" fontId="19" fillId="4" borderId="55" xfId="0" applyFont="1" applyFill="1" applyBorder="1" applyAlignment="1">
      <alignment horizontal="center" vertical="top"/>
    </xf>
    <xf numFmtId="0" fontId="19" fillId="4" borderId="63" xfId="0" applyFont="1" applyFill="1" applyBorder="1" applyAlignment="1">
      <alignment horizontal="center" vertical="top"/>
    </xf>
    <xf numFmtId="0" fontId="80" fillId="4" borderId="62" xfId="0" applyFont="1" applyFill="1" applyBorder="1" applyAlignment="1">
      <alignment horizontal="center" wrapText="1"/>
    </xf>
    <xf numFmtId="0" fontId="23" fillId="3" borderId="0" xfId="0" applyFont="1" applyFill="1" applyAlignment="1" applyProtection="1">
      <alignment horizontal="right" vertical="top"/>
      <protection locked="0"/>
    </xf>
    <xf numFmtId="0" fontId="48" fillId="3" borderId="22" xfId="0" applyFont="1" applyFill="1" applyBorder="1" applyAlignment="1">
      <alignment wrapText="1"/>
    </xf>
    <xf numFmtId="0" fontId="48" fillId="3" borderId="0" xfId="0" applyFont="1" applyFill="1" applyAlignment="1">
      <alignment horizontal="center"/>
    </xf>
    <xf numFmtId="0" fontId="50" fillId="4" borderId="56" xfId="0" applyFont="1" applyFill="1" applyBorder="1" applyAlignment="1" applyProtection="1">
      <alignment horizontal="left" indent="1"/>
      <protection locked="0"/>
    </xf>
    <xf numFmtId="0" fontId="5" fillId="4" borderId="56" xfId="0" applyFont="1" applyFill="1" applyBorder="1" applyProtection="1">
      <protection locked="0"/>
    </xf>
    <xf numFmtId="0" fontId="50" fillId="4" borderId="1" xfId="0" applyFont="1" applyFill="1" applyBorder="1" applyProtection="1">
      <protection locked="0"/>
    </xf>
    <xf numFmtId="0" fontId="83" fillId="0" borderId="0" xfId="0" applyFont="1"/>
    <xf numFmtId="0" fontId="50" fillId="3" borderId="13" xfId="0" applyFont="1" applyFill="1" applyBorder="1" applyAlignment="1" applyProtection="1">
      <alignment horizontal="left" vertical="top" wrapText="1"/>
      <protection locked="0"/>
    </xf>
    <xf numFmtId="0" fontId="50" fillId="3" borderId="14" xfId="0" applyFont="1" applyFill="1" applyBorder="1" applyAlignment="1" applyProtection="1">
      <alignment horizontal="left" vertical="top" wrapText="1"/>
      <protection locked="0"/>
    </xf>
    <xf numFmtId="0" fontId="50" fillId="3" borderId="31" xfId="0" applyFont="1" applyFill="1" applyBorder="1" applyAlignment="1" applyProtection="1">
      <alignment horizontal="left" vertical="top" wrapText="1"/>
      <protection locked="0"/>
    </xf>
    <xf numFmtId="0" fontId="50" fillId="3" borderId="5" xfId="0" applyFont="1" applyFill="1" applyBorder="1" applyAlignment="1" applyProtection="1">
      <alignment horizontal="left" vertical="top" wrapText="1"/>
      <protection locked="0"/>
    </xf>
    <xf numFmtId="0" fontId="50" fillId="3" borderId="2" xfId="0" applyFont="1" applyFill="1" applyBorder="1" applyAlignment="1" applyProtection="1">
      <alignment horizontal="left" vertical="top" wrapText="1"/>
      <protection locked="0"/>
    </xf>
    <xf numFmtId="0" fontId="50" fillId="3" borderId="30" xfId="0" applyFont="1" applyFill="1" applyBorder="1" applyAlignment="1" applyProtection="1">
      <alignment horizontal="left" vertical="top" wrapText="1"/>
      <protection locked="0"/>
    </xf>
    <xf numFmtId="0" fontId="50" fillId="3" borderId="7" xfId="0" applyFont="1" applyFill="1" applyBorder="1" applyAlignment="1" applyProtection="1">
      <alignment horizontal="left" vertical="top" wrapText="1"/>
      <protection locked="0"/>
    </xf>
    <xf numFmtId="0" fontId="50" fillId="3" borderId="8" xfId="0" applyFont="1" applyFill="1" applyBorder="1" applyAlignment="1" applyProtection="1">
      <alignment horizontal="left" vertical="top" wrapText="1"/>
      <protection locked="0"/>
    </xf>
    <xf numFmtId="0" fontId="50" fillId="3" borderId="29" xfId="0" applyFont="1" applyFill="1" applyBorder="1" applyAlignment="1" applyProtection="1">
      <alignment horizontal="left" vertical="top" wrapText="1"/>
      <protection locked="0"/>
    </xf>
    <xf numFmtId="0" fontId="50" fillId="3" borderId="10" xfId="0" applyFont="1" applyFill="1" applyBorder="1" applyAlignment="1" applyProtection="1">
      <alignment horizontal="left" vertical="top" wrapText="1"/>
      <protection locked="0"/>
    </xf>
    <xf numFmtId="0" fontId="50" fillId="3" borderId="11" xfId="0" applyFont="1" applyFill="1" applyBorder="1" applyAlignment="1" applyProtection="1">
      <alignment horizontal="left" vertical="top" wrapText="1"/>
      <protection locked="0"/>
    </xf>
    <xf numFmtId="0" fontId="50" fillId="3" borderId="24" xfId="0" applyFont="1" applyFill="1" applyBorder="1" applyAlignment="1" applyProtection="1">
      <alignment horizontal="left" vertical="top" wrapText="1"/>
      <protection locked="0"/>
    </xf>
    <xf numFmtId="0" fontId="84" fillId="13" borderId="0" xfId="0" applyFont="1" applyFill="1"/>
    <xf numFmtId="0" fontId="67" fillId="3" borderId="0" xfId="0" applyFont="1" applyFill="1"/>
    <xf numFmtId="0" fontId="13" fillId="3" borderId="4" xfId="0" applyFont="1" applyFill="1" applyBorder="1"/>
    <xf numFmtId="0" fontId="50" fillId="3" borderId="0" xfId="0" applyFont="1" applyFill="1" applyAlignment="1">
      <alignment horizontal="left" vertical="center" wrapText="1"/>
    </xf>
    <xf numFmtId="0" fontId="85" fillId="3" borderId="0" xfId="0" applyFont="1" applyFill="1" applyAlignment="1">
      <alignment horizontal="left" vertical="center" wrapText="1"/>
    </xf>
    <xf numFmtId="0" fontId="1" fillId="3" borderId="0" xfId="0" applyFont="1" applyFill="1"/>
    <xf numFmtId="0" fontId="50" fillId="3" borderId="0" xfId="0" applyFont="1" applyFill="1" applyAlignment="1">
      <alignment horizontal="right"/>
    </xf>
    <xf numFmtId="0" fontId="86" fillId="8" borderId="0" xfId="0" applyFont="1" applyFill="1"/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5" fillId="3" borderId="29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0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14" xfId="0" applyFont="1" applyFill="1" applyBorder="1" applyAlignment="1" applyProtection="1">
      <alignment horizontal="left" vertical="top" wrapText="1"/>
      <protection locked="0"/>
    </xf>
    <xf numFmtId="0" fontId="5" fillId="3" borderId="31" xfId="0" applyFont="1" applyFill="1" applyBorder="1" applyAlignment="1" applyProtection="1">
      <alignment horizontal="left" vertical="top" wrapText="1"/>
      <protection locked="0"/>
    </xf>
    <xf numFmtId="0" fontId="19" fillId="3" borderId="31" xfId="0" applyFont="1" applyFill="1" applyBorder="1" applyAlignment="1" applyProtection="1">
      <alignment horizontal="center" vertical="top"/>
      <protection locked="0"/>
    </xf>
    <xf numFmtId="0" fontId="59" fillId="3" borderId="0" xfId="0" applyFont="1" applyFill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90" fillId="0" borderId="0" xfId="0" applyFont="1" applyAlignment="1">
      <alignment horizontal="center" vertical="center" wrapText="1"/>
    </xf>
    <xf numFmtId="0" fontId="79" fillId="3" borderId="0" xfId="0" applyFont="1" applyFill="1" applyAlignment="1">
      <alignment horizontal="center"/>
    </xf>
    <xf numFmtId="0" fontId="80" fillId="3" borderId="0" xfId="0" applyFont="1" applyFill="1" applyAlignment="1">
      <alignment horizontal="left"/>
    </xf>
    <xf numFmtId="0" fontId="58" fillId="3" borderId="0" xfId="0" applyFont="1" applyFill="1" applyAlignment="1">
      <alignment horizontal="center"/>
    </xf>
    <xf numFmtId="0" fontId="67" fillId="3" borderId="0" xfId="0" applyFont="1" applyFill="1" applyAlignment="1">
      <alignment horizontal="left"/>
    </xf>
    <xf numFmtId="0" fontId="69" fillId="0" borderId="0" xfId="0" applyFont="1" applyAlignment="1">
      <alignment horizontal="center" vertical="center" wrapText="1"/>
    </xf>
    <xf numFmtId="0" fontId="48" fillId="3" borderId="0" xfId="0" applyFont="1" applyFill="1" applyAlignment="1">
      <alignment wrapText="1"/>
    </xf>
    <xf numFmtId="0" fontId="70" fillId="0" borderId="4" xfId="0" applyFont="1" applyBorder="1"/>
    <xf numFmtId="0" fontId="48" fillId="3" borderId="6" xfId="0" applyFont="1" applyFill="1" applyBorder="1" applyAlignment="1">
      <alignment wrapText="1"/>
    </xf>
    <xf numFmtId="0" fontId="48" fillId="3" borderId="6" xfId="0" applyFont="1" applyFill="1" applyBorder="1" applyAlignment="1">
      <alignment horizontal="center"/>
    </xf>
    <xf numFmtId="0" fontId="58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67" fillId="3" borderId="0" xfId="0" applyFont="1" applyFill="1" applyAlignment="1">
      <alignment horizontal="left"/>
    </xf>
    <xf numFmtId="0" fontId="87" fillId="3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wrapText="1"/>
    </xf>
    <xf numFmtId="0" fontId="14" fillId="3" borderId="6" xfId="0" applyFont="1" applyFill="1" applyBorder="1" applyAlignment="1">
      <alignment horizontal="left" wrapText="1"/>
    </xf>
    <xf numFmtId="0" fontId="15" fillId="3" borderId="0" xfId="0" applyFont="1" applyFill="1" applyAlignment="1">
      <alignment horizontal="left" wrapText="1"/>
    </xf>
    <xf numFmtId="0" fontId="15" fillId="3" borderId="6" xfId="0" applyFont="1" applyFill="1" applyBorder="1" applyAlignment="1">
      <alignment horizontal="left" wrapText="1"/>
    </xf>
    <xf numFmtId="0" fontId="16" fillId="3" borderId="0" xfId="0" applyFont="1" applyFill="1" applyAlignment="1" applyProtection="1">
      <alignment horizontal="left"/>
      <protection locked="0"/>
    </xf>
    <xf numFmtId="0" fontId="3" fillId="5" borderId="0" xfId="0" applyFont="1" applyFill="1" applyAlignment="1">
      <alignment vertical="center" wrapText="1"/>
    </xf>
    <xf numFmtId="0" fontId="50" fillId="3" borderId="0" xfId="0" applyFont="1" applyFill="1" applyAlignment="1" applyProtection="1">
      <alignment horizontal="left" wrapText="1"/>
      <protection locked="0"/>
    </xf>
    <xf numFmtId="0" fontId="79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3" fillId="7" borderId="0" xfId="0" applyFont="1" applyFill="1" applyAlignment="1">
      <alignment vertical="center" wrapText="1"/>
    </xf>
    <xf numFmtId="0" fontId="80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3" fillId="6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 wrapText="1"/>
    </xf>
    <xf numFmtId="0" fontId="13" fillId="3" borderId="4" xfId="0" applyFont="1" applyFill="1" applyBorder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2" fillId="3" borderId="6" xfId="0" applyFont="1" applyFill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0" fillId="0" borderId="0" xfId="0"/>
    <xf numFmtId="0" fontId="37" fillId="9" borderId="0" xfId="0" applyFont="1" applyFill="1" applyAlignment="1">
      <alignment vertical="center" wrapText="1"/>
    </xf>
    <xf numFmtId="0" fontId="39" fillId="0" borderId="0" xfId="0" applyFont="1"/>
    <xf numFmtId="0" fontId="5" fillId="3" borderId="0" xfId="0" applyFont="1" applyFill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53" fillId="2" borderId="0" xfId="0" applyFont="1" applyFill="1" applyAlignment="1">
      <alignment horizontal="center" vertical="center" textRotation="90" wrapText="1"/>
    </xf>
    <xf numFmtId="0" fontId="53" fillId="2" borderId="22" xfId="0" applyFont="1" applyFill="1" applyBorder="1" applyAlignment="1">
      <alignment horizontal="center" vertical="center" textRotation="90" wrapText="1"/>
    </xf>
    <xf numFmtId="0" fontId="5" fillId="3" borderId="26" xfId="0" applyFont="1" applyFill="1" applyBorder="1" applyAlignment="1">
      <alignment horizontal="center" vertical="center" wrapText="1"/>
    </xf>
    <xf numFmtId="0" fontId="50" fillId="3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79" fillId="3" borderId="32" xfId="0" applyFont="1" applyFill="1" applyBorder="1" applyAlignment="1">
      <alignment horizontal="center" wrapText="1"/>
    </xf>
    <xf numFmtId="0" fontId="79" fillId="3" borderId="39" xfId="0" applyFont="1" applyFill="1" applyBorder="1" applyAlignment="1">
      <alignment horizontal="center" wrapText="1"/>
    </xf>
    <xf numFmtId="0" fontId="37" fillId="10" borderId="0" xfId="0" applyFont="1" applyFill="1" applyAlignment="1">
      <alignment horizontal="left" vertical="center" wrapText="1"/>
    </xf>
    <xf numFmtId="0" fontId="39" fillId="5" borderId="0" xfId="0" applyFont="1" applyFill="1"/>
    <xf numFmtId="0" fontId="69" fillId="0" borderId="24" xfId="0" applyFont="1" applyBorder="1" applyAlignment="1">
      <alignment horizontal="center" vertical="center" wrapText="1"/>
    </xf>
    <xf numFmtId="0" fontId="68" fillId="3" borderId="32" xfId="0" applyFont="1" applyFill="1" applyBorder="1" applyAlignment="1">
      <alignment horizontal="center" wrapText="1"/>
    </xf>
    <xf numFmtId="0" fontId="68" fillId="3" borderId="35" xfId="0" applyFont="1" applyFill="1" applyBorder="1" applyAlignment="1">
      <alignment horizontal="center" wrapText="1"/>
    </xf>
    <xf numFmtId="0" fontId="53" fillId="5" borderId="0" xfId="0" applyFont="1" applyFill="1" applyAlignment="1">
      <alignment horizontal="center" vertical="center" textRotation="90" wrapText="1"/>
    </xf>
    <xf numFmtId="0" fontId="53" fillId="5" borderId="6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68" fillId="3" borderId="0" xfId="0" applyFont="1" applyFill="1" applyAlignment="1">
      <alignment horizontal="center" wrapText="1"/>
    </xf>
    <xf numFmtId="0" fontId="68" fillId="3" borderId="6" xfId="0" applyFont="1" applyFill="1" applyBorder="1" applyAlignment="1">
      <alignment horizontal="center" wrapText="1"/>
    </xf>
    <xf numFmtId="0" fontId="4" fillId="12" borderId="0" xfId="0" applyFont="1" applyFill="1" applyAlignment="1">
      <alignment horizontal="left" vertical="center" wrapText="1"/>
    </xf>
    <xf numFmtId="0" fontId="37" fillId="12" borderId="0" xfId="0" applyFont="1" applyFill="1" applyAlignment="1">
      <alignment horizontal="left" vertical="center" wrapText="1"/>
    </xf>
    <xf numFmtId="0" fontId="39" fillId="7" borderId="0" xfId="0" applyFont="1" applyFill="1"/>
    <xf numFmtId="0" fontId="53" fillId="6" borderId="0" xfId="0" applyFont="1" applyFill="1" applyAlignment="1">
      <alignment horizontal="center" vertical="center" textRotation="90" wrapText="1"/>
    </xf>
    <xf numFmtId="0" fontId="53" fillId="6" borderId="4" xfId="0" applyFont="1" applyFill="1" applyBorder="1" applyAlignment="1">
      <alignment horizontal="center" vertical="center" textRotation="90" wrapText="1"/>
    </xf>
    <xf numFmtId="0" fontId="79" fillId="3" borderId="0" xfId="0" applyFont="1" applyFill="1" applyAlignment="1">
      <alignment horizontal="center" wrapText="1"/>
    </xf>
    <xf numFmtId="0" fontId="79" fillId="3" borderId="4" xfId="0" applyFont="1" applyFill="1" applyBorder="1" applyAlignment="1">
      <alignment horizontal="center" wrapText="1"/>
    </xf>
    <xf numFmtId="0" fontId="80" fillId="3" borderId="0" xfId="0" applyFont="1" applyFill="1" applyAlignment="1">
      <alignment horizontal="center" wrapText="1"/>
    </xf>
    <xf numFmtId="0" fontId="80" fillId="3" borderId="44" xfId="0" applyFont="1" applyFill="1" applyBorder="1" applyAlignment="1">
      <alignment horizontal="center" wrapText="1"/>
    </xf>
    <xf numFmtId="0" fontId="4" fillId="11" borderId="0" xfId="0" applyFont="1" applyFill="1" applyAlignment="1">
      <alignment horizontal="left" vertical="center" wrapText="1"/>
    </xf>
    <xf numFmtId="0" fontId="37" fillId="11" borderId="0" xfId="0" applyFont="1" applyFill="1" applyAlignment="1">
      <alignment horizontal="left" vertical="center" wrapText="1"/>
    </xf>
    <xf numFmtId="0" fontId="39" fillId="6" borderId="0" xfId="0" applyFont="1" applyFill="1"/>
    <xf numFmtId="0" fontId="53" fillId="7" borderId="0" xfId="0" applyFont="1" applyFill="1" applyAlignment="1">
      <alignment horizontal="center" vertical="center" textRotation="90" wrapText="1"/>
    </xf>
    <xf numFmtId="0" fontId="53" fillId="7" borderId="44" xfId="0" applyFont="1" applyFill="1" applyBorder="1" applyAlignment="1">
      <alignment horizontal="center" vertical="center" textRotation="90" wrapText="1"/>
    </xf>
    <xf numFmtId="0" fontId="58" fillId="3" borderId="32" xfId="0" applyFont="1" applyFill="1" applyBorder="1" applyAlignment="1">
      <alignment horizontal="center" wrapText="1"/>
    </xf>
    <xf numFmtId="0" fontId="58" fillId="3" borderId="33" xfId="0" applyFont="1" applyFill="1" applyBorder="1" applyAlignment="1">
      <alignment horizontal="center" wrapText="1"/>
    </xf>
    <xf numFmtId="0" fontId="58" fillId="3" borderId="0" xfId="0" applyFont="1" applyFill="1" applyAlignment="1">
      <alignment horizontal="center" wrapText="1"/>
    </xf>
    <xf numFmtId="0" fontId="58" fillId="3" borderId="22" xfId="0" applyFont="1" applyFill="1" applyBorder="1" applyAlignment="1">
      <alignment horizontal="center" wrapText="1"/>
    </xf>
    <xf numFmtId="0" fontId="68" fillId="3" borderId="0" xfId="0" applyFont="1" applyFill="1" applyAlignment="1">
      <alignment horizontal="left" wrapText="1"/>
    </xf>
    <xf numFmtId="0" fontId="68" fillId="3" borderId="6" xfId="0" applyFont="1" applyFill="1" applyBorder="1" applyAlignment="1">
      <alignment horizontal="left" wrapText="1"/>
    </xf>
    <xf numFmtId="0" fontId="80" fillId="3" borderId="32" xfId="0" applyFont="1" applyFill="1" applyBorder="1" applyAlignment="1">
      <alignment horizontal="center" wrapText="1"/>
    </xf>
    <xf numFmtId="0" fontId="80" fillId="3" borderId="46" xfId="0" applyFont="1" applyFill="1" applyBorder="1" applyAlignment="1">
      <alignment horizontal="center" wrapText="1"/>
    </xf>
    <xf numFmtId="0" fontId="26" fillId="3" borderId="0" xfId="0" applyFont="1" applyFill="1" applyAlignment="1">
      <alignment horizontal="justify" vertical="top" wrapText="1"/>
    </xf>
  </cellXfs>
  <cellStyles count="1">
    <cellStyle name="Normal" xfId="0" builtinId="0"/>
  </cellStyles>
  <dxfs count="18">
    <dxf>
      <font>
        <color rgb="FF0070C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0070C0"/>
      </font>
    </dxf>
  </dxfs>
  <tableStyles count="0" defaultTableStyle="TableStyleMedium2" defaultPivotStyle="PivotStyleLight16"/>
  <colors>
    <mruColors>
      <color rgb="FFFF7300"/>
      <color rgb="FFDE2E6B"/>
      <color rgb="FF009051"/>
      <color rgb="FF009193"/>
      <color rgb="FF011893"/>
      <color rgb="FFFF5252"/>
      <color rgb="FFFF9300"/>
      <color rgb="FFE82E38"/>
      <color rgb="FF92D050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91E-4C97-B612-1BA8FA2DEB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1E-4C97-B612-1BA8FA2DEBE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FD-4947-9AAC-DBBA211633A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1E-4C97-B612-1BA8FA2DE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Síntese'!$E$4:$E$7</c:f>
              <c:strCache>
                <c:ptCount val="4"/>
                <c:pt idx="0">
                  <c:v>A. Currículo literacias e aprendizagem </c:v>
                </c:pt>
                <c:pt idx="1">
                  <c:v>B. Leitura e literacia </c:v>
                </c:pt>
                <c:pt idx="2">
                  <c:v>C. Projetos e parcerias </c:v>
                </c:pt>
                <c:pt idx="3">
                  <c:v>D. Gestão da biblioteca escolar </c:v>
                </c:pt>
              </c:strCache>
            </c:strRef>
          </c:cat>
          <c:val>
            <c:numRef>
              <c:f>'3. Síntese'!$F$4:$F$7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E-4C97-B612-1BA8FA2DE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7F-4D7D-8F86-1DFE1BAAF15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7F-4D7D-8F86-1DFE1BAAF15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7F-4D7D-8F86-1DFE1BAAF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'3. Síntese'!$E$11:$E$17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'3. Síntese'!$F$11:$F$17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7F-4D7D-8F86-1DFE1BAAF1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Síntese'!$E$20</c:f>
              <c:strCache>
                <c:ptCount val="1"/>
                <c:pt idx="0">
                  <c:v>Plano de Desenvolvimento Digital da Escola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65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48-4251-8B17-B48F21D1C76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48-4251-8B17-B48F21D1C7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48-4251-8B17-B48F21D1C76A}"/>
            </c:ext>
          </c:extLst>
        </c:ser>
        <c:ser>
          <c:idx val="1"/>
          <c:order val="1"/>
          <c:tx>
            <c:strRef>
              <c:f>'3. Síntese'!$E$21</c:f>
              <c:strCache>
                <c:ptCount val="1"/>
                <c:pt idx="0">
                  <c:v>Plano de Desenvolvimento Pessoal, social e Comunitário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48-4251-8B17-B48F21D1C76A}"/>
            </c:ext>
          </c:extLst>
        </c:ser>
        <c:ser>
          <c:idx val="2"/>
          <c:order val="2"/>
          <c:tx>
            <c:strRef>
              <c:f>'3. Síntese'!$E$22</c:f>
              <c:strCache>
                <c:ptCount val="1"/>
                <c:pt idx="0">
                  <c:v>Plano de Inovação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65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48-4251-8B17-B48F21D1C7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2-433B-9DCD-FCD28FA1427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2-433B-9DCD-FCD28FA1427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2-433B-9DCD-FCD28FA1427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62-433B-9DCD-FCD28FA142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Síntese'!$E$4:$E$7</c:f>
              <c:strCache>
                <c:ptCount val="4"/>
                <c:pt idx="0">
                  <c:v>A. Currículo literacias e aprendizagem </c:v>
                </c:pt>
                <c:pt idx="1">
                  <c:v>B. Leitura e literacia </c:v>
                </c:pt>
                <c:pt idx="2">
                  <c:v>C. Projetos e parcerias </c:v>
                </c:pt>
                <c:pt idx="3">
                  <c:v>D. Gestão da biblioteca escolar </c:v>
                </c:pt>
              </c:strCache>
            </c:strRef>
          </c:cat>
          <c:val>
            <c:numRef>
              <c:f>'3. Síntese'!$F$4:$F$7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62-433B-9DCD-FCD28FA14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Síntese'!$E$35</c:f>
              <c:strCache>
                <c:ptCount val="1"/>
                <c:pt idx="0">
                  <c:v>Alunos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0E-4A45-9268-F561C5F6DB0F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0E-4A45-9268-F561C5F6DB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0E-4A45-9268-F561C5F6DB0F}"/>
            </c:ext>
          </c:extLst>
        </c:ser>
        <c:ser>
          <c:idx val="1"/>
          <c:order val="1"/>
          <c:tx>
            <c:strRef>
              <c:f>'3. Síntese'!$E$36</c:f>
              <c:strCache>
                <c:ptCount val="1"/>
                <c:pt idx="0">
                  <c:v>Docentes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0E-4A45-9268-F561C5F6DB0F}"/>
            </c:ext>
          </c:extLst>
        </c:ser>
        <c:ser>
          <c:idx val="2"/>
          <c:order val="2"/>
          <c:tx>
            <c:strRef>
              <c:f>'3. Síntese'!$E$37</c:f>
              <c:strCache>
                <c:ptCount val="1"/>
                <c:pt idx="0">
                  <c:v>Pais e encarregados de educação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0E-4A45-9268-F561C5F6DB0F}"/>
            </c:ext>
          </c:extLst>
        </c:ser>
        <c:ser>
          <c:idx val="3"/>
          <c:order val="3"/>
          <c:tx>
            <c:strRef>
              <c:f>'3. Síntese'!$E$38</c:f>
              <c:strCache>
                <c:ptCount val="1"/>
                <c:pt idx="0">
                  <c:v>Outros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0E-4A45-9268-F561C5F6DB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3</xdr:row>
      <xdr:rowOff>12700</xdr:rowOff>
    </xdr:from>
    <xdr:to>
      <xdr:col>12</xdr:col>
      <xdr:colOff>355600</xdr:colOff>
      <xdr:row>28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9D0839-201C-B9E1-5CC6-656A04272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25</xdr:col>
      <xdr:colOff>374650</xdr:colOff>
      <xdr:row>28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6320E3-775B-4EB3-A634-14AFC41E6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0</xdr:colOff>
      <xdr:row>3</xdr:row>
      <xdr:rowOff>0</xdr:rowOff>
    </xdr:from>
    <xdr:to>
      <xdr:col>38</xdr:col>
      <xdr:colOff>374650</xdr:colOff>
      <xdr:row>28</xdr:row>
      <xdr:rowOff>12700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F57B27F-D924-4E2C-AB28-CE7F2B17C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654050</xdr:colOff>
      <xdr:row>3</xdr:row>
      <xdr:rowOff>12700</xdr:rowOff>
    </xdr:from>
    <xdr:to>
      <xdr:col>51</xdr:col>
      <xdr:colOff>355600</xdr:colOff>
      <xdr:row>28</xdr:row>
      <xdr:rowOff>25400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26D3E93-840B-42C7-A05C-104E1AF5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53</xdr:col>
      <xdr:colOff>0</xdr:colOff>
      <xdr:row>3</xdr:row>
      <xdr:rowOff>0</xdr:rowOff>
    </xdr:from>
    <xdr:to>
      <xdr:col>64</xdr:col>
      <xdr:colOff>374650</xdr:colOff>
      <xdr:row>28</xdr:row>
      <xdr:rowOff>12700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4A7F417-2FB0-4030-87AA-5D259D580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0</xdr:row>
      <xdr:rowOff>192314</xdr:rowOff>
    </xdr:from>
    <xdr:to>
      <xdr:col>3</xdr:col>
      <xdr:colOff>104214</xdr:colOff>
      <xdr:row>2</xdr:row>
      <xdr:rowOff>41542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2714" y="192314"/>
          <a:ext cx="1728000" cy="255628"/>
        </a:xfrm>
        <a:prstGeom prst="roundRect">
          <a:avLst/>
        </a:prstGeom>
        <a:solidFill>
          <a:schemeClr val="bg1"/>
        </a:solidFill>
        <a:ln w="3175" cap="flat" cmpd="sng" algn="ctr">
          <a:solidFill>
            <a:srgbClr val="FF5252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PT" sz="1200">
              <a:solidFill>
                <a:srgbClr val="FF5252"/>
              </a:solidFill>
            </a:rPr>
            <a:t>Plano</a:t>
          </a:r>
          <a:r>
            <a:rPr lang="pt-PT" sz="1200" baseline="0">
              <a:solidFill>
                <a:srgbClr val="FF5252"/>
              </a:solidFill>
            </a:rPr>
            <a:t> anual de atividades</a:t>
          </a:r>
          <a:endParaRPr lang="pt-PT" sz="1200" b="1">
            <a:solidFill>
              <a:srgbClr val="FF525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Media@&#231;&#227;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12B3-F8B1-9741-898C-D33FE2BB69AB}">
  <sheetPr codeName="Folha1">
    <tabColor rgb="FFC00000"/>
    <pageSetUpPr fitToPage="1"/>
  </sheetPr>
  <dimension ref="B2:AB138"/>
  <sheetViews>
    <sheetView tabSelected="1" topLeftCell="A142" zoomScale="98" zoomScaleNormal="98" workbookViewId="0">
      <selection activeCell="B10" sqref="B10"/>
    </sheetView>
  </sheetViews>
  <sheetFormatPr defaultColWidth="10.796875" defaultRowHeight="19.95" customHeight="1"/>
  <cols>
    <col min="1" max="1" width="5" style="1" customWidth="1"/>
    <col min="2" max="3" width="25.796875" style="1" customWidth="1"/>
    <col min="4" max="5" width="3.19921875" style="1" customWidth="1"/>
    <col min="6" max="7" width="18.59765625" style="1" customWidth="1"/>
    <col min="8" max="8" width="13.3984375" style="1" customWidth="1"/>
    <col min="9" max="17" width="1.69921875" style="1" customWidth="1"/>
    <col min="18" max="18" width="2.09765625" style="1" customWidth="1"/>
    <col min="19" max="19" width="14.59765625" style="1" customWidth="1"/>
    <col min="20" max="20" width="15.796875" style="1" customWidth="1"/>
    <col min="21" max="27" width="2.09765625" style="1" customWidth="1"/>
    <col min="28" max="16384" width="10.796875" style="1"/>
  </cols>
  <sheetData>
    <row r="2" spans="2:28" ht="19.95" customHeight="1">
      <c r="B2" s="264" t="s">
        <v>14</v>
      </c>
    </row>
    <row r="3" spans="2:28" ht="18" customHeight="1">
      <c r="B3" s="265" t="s">
        <v>13</v>
      </c>
    </row>
    <row r="4" spans="2:28" ht="15.6">
      <c r="B4" s="265" t="s">
        <v>193</v>
      </c>
      <c r="C4" s="266"/>
      <c r="D4" s="242"/>
      <c r="E4" s="242"/>
      <c r="F4" s="242"/>
      <c r="G4" s="262"/>
      <c r="H4" s="262"/>
    </row>
    <row r="5" spans="2:28" ht="15.6">
      <c r="B5" s="265" t="s">
        <v>12</v>
      </c>
      <c r="C5" s="267"/>
      <c r="D5" s="243"/>
      <c r="E5" s="243"/>
      <c r="F5" s="243"/>
      <c r="G5" s="263"/>
      <c r="H5" s="263"/>
      <c r="T5" s="30"/>
      <c r="U5" s="30"/>
      <c r="V5" s="30"/>
      <c r="W5" s="30"/>
      <c r="X5" s="30"/>
      <c r="Y5" s="30"/>
      <c r="Z5" s="30"/>
      <c r="AA5" s="30"/>
    </row>
    <row r="6" spans="2:28" ht="19.95" customHeight="1">
      <c r="B6" s="265"/>
    </row>
    <row r="7" spans="2:28" ht="19.95" customHeight="1">
      <c r="B7" s="337" t="s">
        <v>9</v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</row>
    <row r="8" spans="2:28" ht="19.8" customHeight="1">
      <c r="B8" s="31"/>
      <c r="C8" s="32"/>
      <c r="D8" s="32"/>
      <c r="E8" s="32"/>
      <c r="F8" s="340" t="s">
        <v>206</v>
      </c>
      <c r="H8" s="33"/>
      <c r="I8" s="333" t="s">
        <v>20</v>
      </c>
      <c r="J8" s="333"/>
      <c r="K8" s="333"/>
      <c r="L8" s="333"/>
      <c r="M8" s="333"/>
      <c r="N8" s="333"/>
      <c r="O8" s="333"/>
      <c r="P8" s="326"/>
      <c r="Q8" s="326"/>
      <c r="R8" s="326"/>
      <c r="U8" s="334" t="s">
        <v>192</v>
      </c>
      <c r="V8" s="334"/>
      <c r="W8" s="334"/>
      <c r="X8" s="334"/>
      <c r="Y8" s="334"/>
      <c r="Z8" s="334"/>
      <c r="AA8" s="334"/>
    </row>
    <row r="9" spans="2:28" ht="19.95" customHeight="1">
      <c r="B9" s="34" t="s">
        <v>0</v>
      </c>
      <c r="C9" s="34" t="s">
        <v>1</v>
      </c>
      <c r="D9" s="35" t="s">
        <v>2</v>
      </c>
      <c r="E9" s="35" t="s">
        <v>3</v>
      </c>
      <c r="F9" s="341"/>
      <c r="G9" s="34" t="s">
        <v>4</v>
      </c>
      <c r="H9" s="34" t="s">
        <v>10</v>
      </c>
      <c r="I9" s="35">
        <v>1</v>
      </c>
      <c r="J9" s="35">
        <v>2</v>
      </c>
      <c r="K9" s="35">
        <v>3</v>
      </c>
      <c r="L9" s="35">
        <v>4</v>
      </c>
      <c r="M9" s="35">
        <v>5</v>
      </c>
      <c r="N9" s="35">
        <v>6</v>
      </c>
      <c r="O9" s="35">
        <v>7</v>
      </c>
      <c r="P9" s="35">
        <v>8</v>
      </c>
      <c r="Q9" s="35">
        <v>9</v>
      </c>
      <c r="R9" s="35">
        <v>10</v>
      </c>
      <c r="S9" s="34" t="s">
        <v>5</v>
      </c>
      <c r="T9" s="34" t="s">
        <v>6</v>
      </c>
      <c r="U9" s="35">
        <v>1</v>
      </c>
      <c r="V9" s="35">
        <v>2</v>
      </c>
      <c r="W9" s="35">
        <v>3</v>
      </c>
      <c r="X9" s="35">
        <v>4</v>
      </c>
      <c r="Y9" s="35">
        <v>5</v>
      </c>
      <c r="Z9" s="35">
        <v>6</v>
      </c>
      <c r="AA9" s="35">
        <v>7</v>
      </c>
      <c r="AB9" s="34"/>
    </row>
    <row r="10" spans="2:28" ht="15.6">
      <c r="B10" s="300"/>
      <c r="C10" s="300"/>
      <c r="D10" s="244"/>
      <c r="E10" s="244"/>
      <c r="F10" s="300"/>
      <c r="G10" s="300"/>
      <c r="H10" s="300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300"/>
      <c r="T10" s="300"/>
      <c r="U10" s="244"/>
      <c r="V10" s="244"/>
      <c r="W10" s="244"/>
      <c r="X10" s="244"/>
      <c r="Y10" s="244"/>
      <c r="Z10" s="244"/>
      <c r="AA10" s="244"/>
    </row>
    <row r="11" spans="2:28" ht="15.6">
      <c r="B11" s="301"/>
      <c r="C11" s="301"/>
      <c r="D11" s="245"/>
      <c r="E11" s="245"/>
      <c r="F11" s="301"/>
      <c r="G11" s="301"/>
      <c r="H11" s="301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301"/>
      <c r="T11" s="301"/>
      <c r="U11" s="245"/>
      <c r="V11" s="245"/>
      <c r="W11" s="245"/>
      <c r="X11" s="245"/>
      <c r="Y11" s="245"/>
      <c r="Z11" s="245"/>
      <c r="AA11" s="245"/>
    </row>
    <row r="12" spans="2:28" ht="15.6">
      <c r="B12" s="301"/>
      <c r="C12" s="301"/>
      <c r="D12" s="245"/>
      <c r="E12" s="245"/>
      <c r="F12" s="301"/>
      <c r="G12" s="301"/>
      <c r="H12" s="301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301"/>
      <c r="T12" s="301"/>
      <c r="U12" s="245"/>
      <c r="V12" s="245"/>
      <c r="W12" s="245"/>
      <c r="X12" s="245"/>
      <c r="Y12" s="245"/>
      <c r="Z12" s="245"/>
      <c r="AA12" s="245"/>
    </row>
    <row r="13" spans="2:28" ht="15.6">
      <c r="B13" s="301"/>
      <c r="C13" s="301"/>
      <c r="D13" s="245"/>
      <c r="E13" s="245"/>
      <c r="F13" s="301"/>
      <c r="G13" s="301"/>
      <c r="H13" s="301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301"/>
      <c r="T13" s="301"/>
      <c r="U13" s="245"/>
      <c r="V13" s="245"/>
      <c r="W13" s="245"/>
      <c r="X13" s="245"/>
      <c r="Y13" s="245"/>
      <c r="Z13" s="245"/>
      <c r="AA13" s="245"/>
    </row>
    <row r="14" spans="2:28" ht="15.6">
      <c r="B14" s="301"/>
      <c r="C14" s="301"/>
      <c r="D14" s="245"/>
      <c r="E14" s="245"/>
      <c r="F14" s="301"/>
      <c r="G14" s="301"/>
      <c r="H14" s="301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301"/>
      <c r="T14" s="301"/>
      <c r="U14" s="245"/>
      <c r="V14" s="245"/>
      <c r="W14" s="245"/>
      <c r="X14" s="245"/>
      <c r="Y14" s="245"/>
      <c r="Z14" s="245"/>
      <c r="AA14" s="245"/>
    </row>
    <row r="15" spans="2:28" ht="15.6">
      <c r="B15" s="301"/>
      <c r="C15" s="301"/>
      <c r="D15" s="245"/>
      <c r="E15" s="245"/>
      <c r="F15" s="301"/>
      <c r="G15" s="301"/>
      <c r="H15" s="301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301"/>
      <c r="T15" s="301"/>
      <c r="U15" s="245"/>
      <c r="V15" s="245"/>
      <c r="W15" s="245"/>
      <c r="X15" s="245"/>
      <c r="Y15" s="245"/>
      <c r="Z15" s="245"/>
      <c r="AA15" s="245"/>
    </row>
    <row r="16" spans="2:28" ht="15.6">
      <c r="B16" s="301"/>
      <c r="C16" s="301"/>
      <c r="D16" s="245"/>
      <c r="E16" s="245"/>
      <c r="F16" s="301"/>
      <c r="G16" s="301"/>
      <c r="H16" s="301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301"/>
      <c r="T16" s="301"/>
      <c r="U16" s="245"/>
      <c r="V16" s="245"/>
      <c r="W16" s="245"/>
      <c r="X16" s="245"/>
      <c r="Y16" s="245"/>
      <c r="Z16" s="245"/>
      <c r="AA16" s="245"/>
    </row>
    <row r="17" spans="2:27" ht="15.6">
      <c r="B17" s="301"/>
      <c r="C17" s="301"/>
      <c r="D17" s="245"/>
      <c r="E17" s="245"/>
      <c r="F17" s="301"/>
      <c r="G17" s="301"/>
      <c r="H17" s="301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301"/>
      <c r="T17" s="301"/>
      <c r="U17" s="245"/>
      <c r="V17" s="245"/>
      <c r="W17" s="245"/>
      <c r="X17" s="245"/>
      <c r="Y17" s="245"/>
      <c r="Z17" s="245"/>
      <c r="AA17" s="245"/>
    </row>
    <row r="18" spans="2:27" ht="15.6">
      <c r="B18" s="301"/>
      <c r="C18" s="301"/>
      <c r="D18" s="245"/>
      <c r="E18" s="245"/>
      <c r="F18" s="301"/>
      <c r="G18" s="301"/>
      <c r="H18" s="301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301"/>
      <c r="T18" s="301"/>
      <c r="U18" s="245"/>
      <c r="V18" s="245"/>
      <c r="W18" s="245"/>
      <c r="X18" s="245"/>
      <c r="Y18" s="245"/>
      <c r="Z18" s="245"/>
      <c r="AA18" s="245"/>
    </row>
    <row r="19" spans="2:27" ht="15.6">
      <c r="B19" s="301"/>
      <c r="C19" s="301"/>
      <c r="D19" s="245"/>
      <c r="E19" s="245"/>
      <c r="F19" s="301"/>
      <c r="G19" s="301"/>
      <c r="H19" s="301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301"/>
      <c r="T19" s="301"/>
      <c r="U19" s="245"/>
      <c r="V19" s="245"/>
      <c r="W19" s="245"/>
      <c r="X19" s="245"/>
      <c r="Y19" s="245"/>
      <c r="Z19" s="245"/>
      <c r="AA19" s="245"/>
    </row>
    <row r="20" spans="2:27" ht="15.6">
      <c r="B20" s="301"/>
      <c r="C20" s="301"/>
      <c r="D20" s="245"/>
      <c r="E20" s="245"/>
      <c r="F20" s="301"/>
      <c r="G20" s="301"/>
      <c r="H20" s="301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301"/>
      <c r="T20" s="301"/>
      <c r="U20" s="245"/>
      <c r="V20" s="245"/>
      <c r="W20" s="245"/>
      <c r="X20" s="245"/>
      <c r="Y20" s="245"/>
      <c r="Z20" s="245"/>
      <c r="AA20" s="245"/>
    </row>
    <row r="21" spans="2:27" ht="15.6">
      <c r="B21" s="301"/>
      <c r="C21" s="301"/>
      <c r="D21" s="245"/>
      <c r="E21" s="245"/>
      <c r="F21" s="301"/>
      <c r="G21" s="301"/>
      <c r="H21" s="301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301"/>
      <c r="T21" s="301"/>
      <c r="U21" s="245"/>
      <c r="V21" s="245"/>
      <c r="W21" s="245"/>
      <c r="X21" s="245"/>
      <c r="Y21" s="245"/>
      <c r="Z21" s="245"/>
      <c r="AA21" s="245"/>
    </row>
    <row r="22" spans="2:27" ht="15.6">
      <c r="B22" s="301"/>
      <c r="C22" s="301"/>
      <c r="D22" s="245"/>
      <c r="E22" s="245"/>
      <c r="F22" s="301"/>
      <c r="G22" s="301"/>
      <c r="H22" s="301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301"/>
      <c r="T22" s="301"/>
      <c r="U22" s="245"/>
      <c r="V22" s="245"/>
      <c r="W22" s="245"/>
      <c r="X22" s="245"/>
      <c r="Y22" s="245"/>
      <c r="Z22" s="245"/>
      <c r="AA22" s="245"/>
    </row>
    <row r="23" spans="2:27" ht="15.6">
      <c r="B23" s="301"/>
      <c r="C23" s="301"/>
      <c r="D23" s="245"/>
      <c r="E23" s="245"/>
      <c r="F23" s="301"/>
      <c r="G23" s="301"/>
      <c r="H23" s="301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301"/>
      <c r="T23" s="301"/>
      <c r="U23" s="245"/>
      <c r="V23" s="245"/>
      <c r="W23" s="245"/>
      <c r="X23" s="245"/>
      <c r="Y23" s="245"/>
      <c r="Z23" s="245"/>
      <c r="AA23" s="245"/>
    </row>
    <row r="24" spans="2:27" ht="15.6">
      <c r="B24" s="301"/>
      <c r="C24" s="301"/>
      <c r="D24" s="245"/>
      <c r="E24" s="245"/>
      <c r="F24" s="301"/>
      <c r="G24" s="301"/>
      <c r="H24" s="301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301"/>
      <c r="T24" s="301"/>
      <c r="U24" s="245"/>
      <c r="V24" s="245"/>
      <c r="W24" s="245"/>
      <c r="X24" s="245"/>
      <c r="Y24" s="245"/>
      <c r="Z24" s="245"/>
      <c r="AA24" s="245"/>
    </row>
    <row r="25" spans="2:27" ht="15.6">
      <c r="B25" s="301"/>
      <c r="C25" s="301"/>
      <c r="D25" s="245"/>
      <c r="E25" s="245"/>
      <c r="F25" s="301"/>
      <c r="G25" s="301"/>
      <c r="H25" s="301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301"/>
      <c r="T25" s="301"/>
      <c r="U25" s="245"/>
      <c r="V25" s="245"/>
      <c r="W25" s="245"/>
      <c r="X25" s="245"/>
      <c r="Y25" s="245"/>
      <c r="Z25" s="245"/>
      <c r="AA25" s="245"/>
    </row>
    <row r="26" spans="2:27" ht="15.6">
      <c r="B26" s="301"/>
      <c r="C26" s="301"/>
      <c r="D26" s="245"/>
      <c r="E26" s="245"/>
      <c r="F26" s="301"/>
      <c r="G26" s="301"/>
      <c r="H26" s="301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301"/>
      <c r="T26" s="301"/>
      <c r="U26" s="245"/>
      <c r="V26" s="245"/>
      <c r="W26" s="245"/>
      <c r="X26" s="245"/>
      <c r="Y26" s="245"/>
      <c r="Z26" s="245"/>
      <c r="AA26" s="245"/>
    </row>
    <row r="27" spans="2:27" ht="15.6">
      <c r="B27" s="301"/>
      <c r="C27" s="301"/>
      <c r="D27" s="245"/>
      <c r="E27" s="245"/>
      <c r="F27" s="301"/>
      <c r="G27" s="301"/>
      <c r="H27" s="301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301"/>
      <c r="T27" s="301"/>
      <c r="U27" s="245"/>
      <c r="V27" s="245"/>
      <c r="W27" s="245"/>
      <c r="X27" s="245"/>
      <c r="Y27" s="245"/>
      <c r="Z27" s="245"/>
      <c r="AA27" s="245"/>
    </row>
    <row r="28" spans="2:27" ht="15.6">
      <c r="B28" s="302"/>
      <c r="C28" s="302"/>
      <c r="D28" s="246"/>
      <c r="E28" s="246"/>
      <c r="F28" s="302"/>
      <c r="G28" s="302"/>
      <c r="H28" s="302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302"/>
      <c r="T28" s="302"/>
      <c r="U28" s="246"/>
      <c r="V28" s="246"/>
      <c r="W28" s="246"/>
      <c r="X28" s="246"/>
      <c r="Y28" s="246"/>
      <c r="Z28" s="246"/>
      <c r="AA28" s="246"/>
    </row>
    <row r="29" spans="2:27" ht="15.6">
      <c r="B29" s="302"/>
      <c r="C29" s="302"/>
      <c r="D29" s="246"/>
      <c r="E29" s="246"/>
      <c r="F29" s="302"/>
      <c r="G29" s="302"/>
      <c r="H29" s="302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302"/>
      <c r="T29" s="302"/>
      <c r="U29" s="246"/>
      <c r="V29" s="246"/>
      <c r="W29" s="246"/>
      <c r="X29" s="246"/>
      <c r="Y29" s="246"/>
      <c r="Z29" s="246"/>
      <c r="AA29" s="246"/>
    </row>
    <row r="30" spans="2:27" ht="16.2" thickBot="1">
      <c r="B30" s="36"/>
      <c r="C30" s="36"/>
      <c r="D30" s="37"/>
      <c r="E30" s="38"/>
      <c r="F30" s="36"/>
      <c r="G30" s="36"/>
      <c r="H30" s="39"/>
      <c r="I30" s="37"/>
      <c r="J30" s="40"/>
      <c r="K30" s="37"/>
      <c r="L30" s="37"/>
      <c r="M30" s="37"/>
      <c r="N30" s="37"/>
      <c r="O30" s="40"/>
      <c r="P30" s="37"/>
      <c r="Q30" s="37"/>
      <c r="R30" s="40"/>
      <c r="S30" s="36"/>
      <c r="T30" s="36"/>
      <c r="U30" s="37"/>
      <c r="V30" s="37"/>
      <c r="W30" s="37"/>
      <c r="X30" s="37"/>
      <c r="Y30" s="37"/>
      <c r="Z30" s="37"/>
      <c r="AA30" s="37"/>
    </row>
    <row r="31" spans="2:27" ht="19.95" customHeight="1">
      <c r="B31" s="34" t="s">
        <v>11</v>
      </c>
      <c r="C31" s="41">
        <f>COUNTA(C10:C30)</f>
        <v>0</v>
      </c>
      <c r="T31" s="42" t="s">
        <v>207</v>
      </c>
      <c r="U31" s="43">
        <f t="shared" ref="U31:AA31" si="0">COUNTIF(U10:U30, "■")</f>
        <v>0</v>
      </c>
      <c r="V31" s="43">
        <f t="shared" si="0"/>
        <v>0</v>
      </c>
      <c r="W31" s="43">
        <f t="shared" si="0"/>
        <v>0</v>
      </c>
      <c r="X31" s="43">
        <f t="shared" si="0"/>
        <v>0</v>
      </c>
      <c r="Y31" s="43">
        <f t="shared" si="0"/>
        <v>0</v>
      </c>
      <c r="Z31" s="43">
        <f t="shared" si="0"/>
        <v>0</v>
      </c>
      <c r="AA31" s="43">
        <f t="shared" si="0"/>
        <v>0</v>
      </c>
    </row>
    <row r="32" spans="2:27" ht="41.4" customHeight="1">
      <c r="B32" s="34" t="s">
        <v>8</v>
      </c>
      <c r="C32" s="342"/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</row>
    <row r="34" spans="2:27" ht="19.95" customHeight="1">
      <c r="B34" s="343" t="s">
        <v>15</v>
      </c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</row>
    <row r="35" spans="2:27" ht="19.2" customHeight="1">
      <c r="B35" s="31"/>
      <c r="C35" s="32"/>
      <c r="D35" s="32"/>
      <c r="E35" s="32"/>
      <c r="F35" s="338" t="s">
        <v>206</v>
      </c>
      <c r="H35" s="33"/>
      <c r="I35" s="335" t="s">
        <v>20</v>
      </c>
      <c r="J35" s="335"/>
      <c r="K35" s="335"/>
      <c r="L35" s="335"/>
      <c r="M35" s="335"/>
      <c r="N35" s="335"/>
      <c r="O35" s="335"/>
      <c r="P35" s="327"/>
      <c r="Q35" s="327"/>
      <c r="R35" s="327"/>
      <c r="U35" s="336" t="s">
        <v>192</v>
      </c>
      <c r="V35" s="336"/>
      <c r="W35" s="336"/>
      <c r="X35" s="336"/>
      <c r="Y35" s="336"/>
      <c r="Z35" s="336"/>
      <c r="AA35" s="336"/>
    </row>
    <row r="36" spans="2:27" ht="19.95" customHeight="1">
      <c r="B36" s="44" t="s">
        <v>0</v>
      </c>
      <c r="C36" s="44" t="s">
        <v>1</v>
      </c>
      <c r="D36" s="45" t="s">
        <v>2</v>
      </c>
      <c r="E36" s="45" t="s">
        <v>3</v>
      </c>
      <c r="F36" s="339"/>
      <c r="G36" s="44" t="s">
        <v>4</v>
      </c>
      <c r="H36" s="46" t="s">
        <v>10</v>
      </c>
      <c r="I36" s="304">
        <v>1</v>
      </c>
      <c r="J36" s="304">
        <v>2</v>
      </c>
      <c r="K36" s="304">
        <v>3</v>
      </c>
      <c r="L36" s="304">
        <v>4</v>
      </c>
      <c r="M36" s="304">
        <v>5</v>
      </c>
      <c r="N36" s="304">
        <v>6</v>
      </c>
      <c r="O36" s="304">
        <v>7</v>
      </c>
      <c r="P36" s="304">
        <v>8</v>
      </c>
      <c r="Q36" s="304">
        <v>9</v>
      </c>
      <c r="R36" s="304">
        <v>10</v>
      </c>
      <c r="S36" s="46" t="s">
        <v>5</v>
      </c>
      <c r="T36" s="46" t="s">
        <v>6</v>
      </c>
      <c r="U36" s="45">
        <v>1</v>
      </c>
      <c r="V36" s="45">
        <v>2</v>
      </c>
      <c r="W36" s="45">
        <v>3</v>
      </c>
      <c r="X36" s="45">
        <v>4</v>
      </c>
      <c r="Y36" s="45">
        <v>5</v>
      </c>
      <c r="Z36" s="45">
        <v>6</v>
      </c>
      <c r="AA36" s="45">
        <v>7</v>
      </c>
    </row>
    <row r="37" spans="2:27" ht="15.6">
      <c r="B37" s="297"/>
      <c r="C37" s="297"/>
      <c r="D37" s="247"/>
      <c r="E37" s="247"/>
      <c r="F37" s="297"/>
      <c r="G37" s="297"/>
      <c r="H37" s="311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97"/>
      <c r="T37" s="297"/>
      <c r="U37" s="260"/>
      <c r="V37" s="260"/>
      <c r="W37" s="260"/>
      <c r="X37" s="260"/>
      <c r="Y37" s="260"/>
      <c r="Z37" s="260"/>
      <c r="AA37" s="260"/>
    </row>
    <row r="38" spans="2:27" ht="15.6">
      <c r="B38" s="298"/>
      <c r="C38" s="298"/>
      <c r="D38" s="248"/>
      <c r="E38" s="248"/>
      <c r="F38" s="298"/>
      <c r="G38" s="298"/>
      <c r="H38" s="312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98"/>
      <c r="T38" s="298"/>
      <c r="U38" s="248"/>
      <c r="V38" s="248"/>
      <c r="W38" s="248"/>
      <c r="X38" s="248"/>
      <c r="Y38" s="248"/>
      <c r="Z38" s="248"/>
      <c r="AA38" s="248"/>
    </row>
    <row r="39" spans="2:27" ht="15.6">
      <c r="B39" s="298"/>
      <c r="C39" s="298"/>
      <c r="D39" s="248"/>
      <c r="E39" s="248"/>
      <c r="F39" s="298"/>
      <c r="G39" s="298"/>
      <c r="H39" s="312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98"/>
      <c r="T39" s="298"/>
      <c r="U39" s="248"/>
      <c r="V39" s="248"/>
      <c r="W39" s="248"/>
      <c r="X39" s="248"/>
      <c r="Y39" s="248"/>
      <c r="Z39" s="248"/>
      <c r="AA39" s="248"/>
    </row>
    <row r="40" spans="2:27" ht="15.6">
      <c r="B40" s="298"/>
      <c r="C40" s="298"/>
      <c r="D40" s="248"/>
      <c r="E40" s="248"/>
      <c r="F40" s="298"/>
      <c r="G40" s="298"/>
      <c r="H40" s="312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98"/>
      <c r="T40" s="298"/>
      <c r="U40" s="248"/>
      <c r="V40" s="248"/>
      <c r="W40" s="248"/>
      <c r="X40" s="248"/>
      <c r="Y40" s="248"/>
      <c r="Z40" s="248"/>
      <c r="AA40" s="248"/>
    </row>
    <row r="41" spans="2:27" ht="15.6">
      <c r="B41" s="298"/>
      <c r="C41" s="298"/>
      <c r="D41" s="248"/>
      <c r="E41" s="248"/>
      <c r="F41" s="298"/>
      <c r="G41" s="298"/>
      <c r="H41" s="312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98"/>
      <c r="T41" s="298"/>
      <c r="U41" s="248"/>
      <c r="V41" s="248"/>
      <c r="W41" s="248"/>
      <c r="X41" s="248"/>
      <c r="Y41" s="248"/>
      <c r="Z41" s="248"/>
      <c r="AA41" s="248"/>
    </row>
    <row r="42" spans="2:27" ht="15.6">
      <c r="B42" s="298"/>
      <c r="C42" s="298"/>
      <c r="D42" s="248"/>
      <c r="E42" s="248"/>
      <c r="F42" s="298"/>
      <c r="G42" s="298"/>
      <c r="H42" s="312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98"/>
      <c r="T42" s="298"/>
      <c r="U42" s="248"/>
      <c r="V42" s="248"/>
      <c r="W42" s="248"/>
      <c r="X42" s="248"/>
      <c r="Y42" s="248"/>
      <c r="Z42" s="248"/>
      <c r="AA42" s="248"/>
    </row>
    <row r="43" spans="2:27" ht="15.6">
      <c r="B43" s="298"/>
      <c r="C43" s="298"/>
      <c r="D43" s="248"/>
      <c r="E43" s="248"/>
      <c r="F43" s="298"/>
      <c r="G43" s="298"/>
      <c r="H43" s="312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98"/>
      <c r="T43" s="298"/>
      <c r="U43" s="248"/>
      <c r="V43" s="248"/>
      <c r="W43" s="248"/>
      <c r="X43" s="248"/>
      <c r="Y43" s="248"/>
      <c r="Z43" s="248"/>
      <c r="AA43" s="248"/>
    </row>
    <row r="44" spans="2:27" ht="15.6">
      <c r="B44" s="298"/>
      <c r="C44" s="298"/>
      <c r="D44" s="248"/>
      <c r="E44" s="248"/>
      <c r="F44" s="298"/>
      <c r="G44" s="298"/>
      <c r="H44" s="312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98"/>
      <c r="T44" s="298"/>
      <c r="U44" s="248"/>
      <c r="V44" s="248"/>
      <c r="W44" s="248"/>
      <c r="X44" s="248"/>
      <c r="Y44" s="248"/>
      <c r="Z44" s="248"/>
      <c r="AA44" s="248"/>
    </row>
    <row r="45" spans="2:27" ht="15.6">
      <c r="B45" s="298"/>
      <c r="C45" s="298"/>
      <c r="D45" s="248"/>
      <c r="E45" s="248"/>
      <c r="F45" s="298"/>
      <c r="G45" s="298"/>
      <c r="H45" s="312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98"/>
      <c r="T45" s="298"/>
      <c r="U45" s="248"/>
      <c r="V45" s="248"/>
      <c r="W45" s="248"/>
      <c r="X45" s="248"/>
      <c r="Y45" s="248"/>
      <c r="Z45" s="248"/>
      <c r="AA45" s="248"/>
    </row>
    <row r="46" spans="2:27" ht="15.6">
      <c r="B46" s="298"/>
      <c r="C46" s="298"/>
      <c r="D46" s="248"/>
      <c r="E46" s="248"/>
      <c r="F46" s="298"/>
      <c r="G46" s="298"/>
      <c r="H46" s="312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98"/>
      <c r="T46" s="298"/>
      <c r="U46" s="248"/>
      <c r="V46" s="248"/>
      <c r="W46" s="248"/>
      <c r="X46" s="248"/>
      <c r="Y46" s="248"/>
      <c r="Z46" s="248"/>
      <c r="AA46" s="248"/>
    </row>
    <row r="47" spans="2:27" ht="15.6">
      <c r="B47" s="298"/>
      <c r="C47" s="298"/>
      <c r="D47" s="248"/>
      <c r="E47" s="248"/>
      <c r="F47" s="298"/>
      <c r="G47" s="298"/>
      <c r="H47" s="312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98"/>
      <c r="T47" s="298"/>
      <c r="U47" s="248"/>
      <c r="V47" s="248"/>
      <c r="W47" s="248"/>
      <c r="X47" s="248"/>
      <c r="Y47" s="248"/>
      <c r="Z47" s="248"/>
      <c r="AA47" s="248"/>
    </row>
    <row r="48" spans="2:27" ht="15.6">
      <c r="B48" s="298"/>
      <c r="C48" s="298"/>
      <c r="D48" s="248"/>
      <c r="E48" s="248"/>
      <c r="F48" s="298"/>
      <c r="G48" s="298"/>
      <c r="H48" s="312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98"/>
      <c r="T48" s="298"/>
      <c r="U48" s="248"/>
      <c r="V48" s="248"/>
      <c r="W48" s="248"/>
      <c r="X48" s="248"/>
      <c r="Y48" s="248"/>
      <c r="Z48" s="248"/>
      <c r="AA48" s="248"/>
    </row>
    <row r="49" spans="2:27" ht="15.6">
      <c r="B49" s="298"/>
      <c r="C49" s="298"/>
      <c r="D49" s="248"/>
      <c r="E49" s="248"/>
      <c r="F49" s="298"/>
      <c r="G49" s="298"/>
      <c r="H49" s="312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98"/>
      <c r="T49" s="298"/>
      <c r="U49" s="248"/>
      <c r="V49" s="248"/>
      <c r="W49" s="248"/>
      <c r="X49" s="248"/>
      <c r="Y49" s="248"/>
      <c r="Z49" s="248"/>
      <c r="AA49" s="248"/>
    </row>
    <row r="50" spans="2:27" ht="15.6">
      <c r="B50" s="298"/>
      <c r="C50" s="298"/>
      <c r="D50" s="248"/>
      <c r="E50" s="248"/>
      <c r="F50" s="298"/>
      <c r="G50" s="298"/>
      <c r="H50" s="312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98"/>
      <c r="T50" s="298"/>
      <c r="U50" s="248"/>
      <c r="V50" s="248"/>
      <c r="W50" s="248"/>
      <c r="X50" s="248"/>
      <c r="Y50" s="248"/>
      <c r="Z50" s="248"/>
      <c r="AA50" s="248"/>
    </row>
    <row r="51" spans="2:27" ht="15.6">
      <c r="B51" s="299"/>
      <c r="C51" s="299"/>
      <c r="D51" s="253"/>
      <c r="E51" s="253"/>
      <c r="F51" s="299"/>
      <c r="G51" s="299"/>
      <c r="H51" s="313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99"/>
      <c r="T51" s="299"/>
      <c r="U51" s="248"/>
      <c r="V51" s="248"/>
      <c r="W51" s="248"/>
      <c r="X51" s="248"/>
      <c r="Y51" s="248"/>
      <c r="Z51" s="248"/>
      <c r="AA51" s="248"/>
    </row>
    <row r="52" spans="2:27" ht="15.6">
      <c r="B52" s="299"/>
      <c r="C52" s="299"/>
      <c r="D52" s="253"/>
      <c r="E52" s="253"/>
      <c r="F52" s="299"/>
      <c r="G52" s="299"/>
      <c r="H52" s="313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99"/>
      <c r="T52" s="299"/>
      <c r="U52" s="248"/>
      <c r="V52" s="248"/>
      <c r="W52" s="248"/>
      <c r="X52" s="248"/>
      <c r="Y52" s="248"/>
      <c r="Z52" s="248"/>
      <c r="AA52" s="248"/>
    </row>
    <row r="53" spans="2:27" ht="15.6">
      <c r="B53" s="299"/>
      <c r="C53" s="299"/>
      <c r="D53" s="253"/>
      <c r="E53" s="253"/>
      <c r="F53" s="299"/>
      <c r="G53" s="299"/>
      <c r="H53" s="313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99"/>
      <c r="T53" s="299"/>
      <c r="U53" s="248"/>
      <c r="V53" s="248"/>
      <c r="W53" s="248"/>
      <c r="X53" s="248"/>
      <c r="Y53" s="248"/>
      <c r="Z53" s="248"/>
      <c r="AA53" s="248"/>
    </row>
    <row r="54" spans="2:27" ht="15.6">
      <c r="B54" s="299"/>
      <c r="C54" s="299"/>
      <c r="D54" s="253"/>
      <c r="E54" s="253"/>
      <c r="F54" s="299"/>
      <c r="G54" s="299"/>
      <c r="H54" s="313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99"/>
      <c r="T54" s="299"/>
      <c r="U54" s="248"/>
      <c r="V54" s="248"/>
      <c r="W54" s="248"/>
      <c r="X54" s="248"/>
      <c r="Y54" s="248"/>
      <c r="Z54" s="248"/>
      <c r="AA54" s="248"/>
    </row>
    <row r="55" spans="2:27" ht="15.6">
      <c r="B55" s="299"/>
      <c r="C55" s="299"/>
      <c r="D55" s="253"/>
      <c r="E55" s="253"/>
      <c r="F55" s="299"/>
      <c r="G55" s="299"/>
      <c r="H55" s="313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99"/>
      <c r="T55" s="299"/>
      <c r="U55" s="248"/>
      <c r="V55" s="248"/>
      <c r="W55" s="248"/>
      <c r="X55" s="248"/>
      <c r="Y55" s="248"/>
      <c r="Z55" s="248"/>
      <c r="AA55" s="248"/>
    </row>
    <row r="56" spans="2:27" ht="15.6">
      <c r="B56" s="299"/>
      <c r="C56" s="299"/>
      <c r="D56" s="253"/>
      <c r="E56" s="253"/>
      <c r="F56" s="299"/>
      <c r="G56" s="299"/>
      <c r="H56" s="313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99"/>
      <c r="T56" s="299"/>
      <c r="U56" s="248"/>
      <c r="V56" s="248"/>
      <c r="W56" s="248"/>
      <c r="X56" s="248"/>
      <c r="Y56" s="248"/>
      <c r="Z56" s="248"/>
      <c r="AA56" s="248"/>
    </row>
    <row r="57" spans="2:27" ht="16.2" thickBot="1">
      <c r="B57" s="47"/>
      <c r="C57" s="47"/>
      <c r="D57" s="48"/>
      <c r="E57" s="49"/>
      <c r="F57" s="47"/>
      <c r="G57" s="47"/>
      <c r="H57" s="50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47"/>
      <c r="T57" s="47"/>
      <c r="U57" s="259"/>
      <c r="V57" s="259"/>
      <c r="W57" s="259"/>
      <c r="X57" s="259"/>
      <c r="Y57" s="259"/>
      <c r="Z57" s="259"/>
      <c r="AA57" s="259"/>
    </row>
    <row r="58" spans="2:27" ht="19.95" customHeight="1" thickTop="1">
      <c r="B58" s="51" t="s">
        <v>11</v>
      </c>
      <c r="C58" s="52">
        <f>COUNTA(C37:C57)</f>
        <v>0</v>
      </c>
      <c r="S58" s="53"/>
      <c r="T58" s="54" t="s">
        <v>207</v>
      </c>
      <c r="U58" s="55">
        <f t="shared" ref="U58:AA58" si="1">COUNTIF(U37:U57, "■")</f>
        <v>0</v>
      </c>
      <c r="V58" s="55">
        <f t="shared" si="1"/>
        <v>0</v>
      </c>
      <c r="W58" s="55">
        <f t="shared" si="1"/>
        <v>0</v>
      </c>
      <c r="X58" s="55">
        <f t="shared" si="1"/>
        <v>0</v>
      </c>
      <c r="Y58" s="55">
        <f t="shared" si="1"/>
        <v>0</v>
      </c>
      <c r="Z58" s="55">
        <f t="shared" si="1"/>
        <v>0</v>
      </c>
      <c r="AA58" s="55">
        <f t="shared" si="1"/>
        <v>0</v>
      </c>
    </row>
    <row r="59" spans="2:27" ht="41.4" customHeight="1">
      <c r="B59" s="46" t="s">
        <v>8</v>
      </c>
      <c r="C59" s="342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42"/>
      <c r="AA59" s="342"/>
    </row>
    <row r="61" spans="2:27" ht="19.95" customHeight="1">
      <c r="B61" s="350" t="s">
        <v>16</v>
      </c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</row>
    <row r="62" spans="2:27" ht="19.95" customHeight="1">
      <c r="B62" s="306"/>
      <c r="C62" s="307"/>
      <c r="D62" s="307"/>
      <c r="E62" s="307"/>
      <c r="F62" s="351" t="s">
        <v>206</v>
      </c>
      <c r="G62" s="308"/>
      <c r="H62" s="81"/>
      <c r="I62" s="345" t="s">
        <v>20</v>
      </c>
      <c r="J62" s="345"/>
      <c r="K62" s="345"/>
      <c r="L62" s="345"/>
      <c r="M62" s="345"/>
      <c r="N62" s="345"/>
      <c r="O62" s="345"/>
      <c r="P62" s="324"/>
      <c r="Q62" s="324"/>
      <c r="R62" s="324"/>
      <c r="S62" s="308"/>
      <c r="T62" s="308"/>
      <c r="U62" s="346" t="s">
        <v>192</v>
      </c>
      <c r="V62" s="346"/>
      <c r="W62" s="346"/>
      <c r="X62" s="346"/>
      <c r="Y62" s="346"/>
      <c r="Z62" s="346"/>
      <c r="AA62" s="346"/>
    </row>
    <row r="63" spans="2:27" ht="19.95" customHeight="1">
      <c r="B63" s="305" t="s">
        <v>0</v>
      </c>
      <c r="C63" s="305" t="s">
        <v>1</v>
      </c>
      <c r="D63" s="305" t="s">
        <v>2</v>
      </c>
      <c r="E63" s="305" t="s">
        <v>3</v>
      </c>
      <c r="F63" s="352"/>
      <c r="G63" s="305" t="s">
        <v>4</v>
      </c>
      <c r="H63" s="305" t="s">
        <v>10</v>
      </c>
      <c r="I63" s="57">
        <v>1</v>
      </c>
      <c r="J63" s="57">
        <v>2</v>
      </c>
      <c r="K63" s="57">
        <v>3</v>
      </c>
      <c r="L63" s="57">
        <v>4</v>
      </c>
      <c r="M63" s="57">
        <v>5</v>
      </c>
      <c r="N63" s="57">
        <v>6</v>
      </c>
      <c r="O63" s="57">
        <v>7</v>
      </c>
      <c r="P63" s="57">
        <v>8</v>
      </c>
      <c r="Q63" s="57">
        <v>9</v>
      </c>
      <c r="R63" s="57">
        <v>10</v>
      </c>
      <c r="S63" s="305" t="s">
        <v>5</v>
      </c>
      <c r="T63" s="305" t="s">
        <v>6</v>
      </c>
      <c r="U63" s="57">
        <v>1</v>
      </c>
      <c r="V63" s="57">
        <v>2</v>
      </c>
      <c r="W63" s="57">
        <v>3</v>
      </c>
      <c r="X63" s="57">
        <v>4</v>
      </c>
      <c r="Y63" s="57">
        <v>5</v>
      </c>
      <c r="Z63" s="57">
        <v>6</v>
      </c>
      <c r="AA63" s="57">
        <v>7</v>
      </c>
    </row>
    <row r="64" spans="2:27" ht="15.6">
      <c r="B64" s="294"/>
      <c r="C64" s="294"/>
      <c r="D64" s="254"/>
      <c r="E64" s="254"/>
      <c r="F64" s="294"/>
      <c r="G64" s="294"/>
      <c r="H64" s="314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94"/>
      <c r="T64" s="294"/>
      <c r="U64" s="249"/>
      <c r="V64" s="249"/>
      <c r="W64" s="249"/>
      <c r="X64" s="249"/>
      <c r="Y64" s="249"/>
      <c r="Z64" s="249"/>
      <c r="AA64" s="249"/>
    </row>
    <row r="65" spans="2:27" ht="15.6">
      <c r="B65" s="295"/>
      <c r="C65" s="295"/>
      <c r="D65" s="250"/>
      <c r="E65" s="250"/>
      <c r="F65" s="295"/>
      <c r="G65" s="295"/>
      <c r="H65" s="315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95"/>
      <c r="T65" s="295"/>
      <c r="U65" s="250"/>
      <c r="V65" s="250"/>
      <c r="W65" s="250"/>
      <c r="X65" s="250"/>
      <c r="Y65" s="250"/>
      <c r="Z65" s="250"/>
      <c r="AA65" s="250"/>
    </row>
    <row r="66" spans="2:27" ht="15.6">
      <c r="B66" s="295"/>
      <c r="C66" s="295"/>
      <c r="D66" s="250"/>
      <c r="E66" s="250"/>
      <c r="F66" s="295"/>
      <c r="G66" s="295"/>
      <c r="H66" s="315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95"/>
      <c r="T66" s="295"/>
      <c r="U66" s="250"/>
      <c r="V66" s="250"/>
      <c r="W66" s="250"/>
      <c r="X66" s="250"/>
      <c r="Y66" s="250"/>
      <c r="Z66" s="250"/>
      <c r="AA66" s="250"/>
    </row>
    <row r="67" spans="2:27" ht="15.6">
      <c r="B67" s="295"/>
      <c r="C67" s="295"/>
      <c r="D67" s="250"/>
      <c r="E67" s="250"/>
      <c r="F67" s="295"/>
      <c r="G67" s="295"/>
      <c r="H67" s="315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95"/>
      <c r="T67" s="295"/>
      <c r="U67" s="250"/>
      <c r="V67" s="250"/>
      <c r="W67" s="250"/>
      <c r="X67" s="250"/>
      <c r="Y67" s="250"/>
      <c r="Z67" s="250"/>
      <c r="AA67" s="250"/>
    </row>
    <row r="68" spans="2:27" ht="15.6">
      <c r="B68" s="295"/>
      <c r="C68" s="295"/>
      <c r="D68" s="250"/>
      <c r="E68" s="250"/>
      <c r="F68" s="295"/>
      <c r="G68" s="295"/>
      <c r="H68" s="315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95"/>
      <c r="T68" s="295"/>
      <c r="U68" s="250"/>
      <c r="V68" s="250"/>
      <c r="W68" s="250"/>
      <c r="X68" s="250"/>
      <c r="Y68" s="250"/>
      <c r="Z68" s="250"/>
      <c r="AA68" s="250"/>
    </row>
    <row r="69" spans="2:27" ht="15.6">
      <c r="B69" s="295"/>
      <c r="C69" s="295"/>
      <c r="D69" s="250"/>
      <c r="E69" s="250"/>
      <c r="F69" s="295"/>
      <c r="G69" s="295"/>
      <c r="H69" s="315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95"/>
      <c r="T69" s="295"/>
      <c r="U69" s="250"/>
      <c r="V69" s="250"/>
      <c r="W69" s="250"/>
      <c r="X69" s="250"/>
      <c r="Y69" s="250"/>
      <c r="Z69" s="250"/>
      <c r="AA69" s="250"/>
    </row>
    <row r="70" spans="2:27" ht="15.6">
      <c r="B70" s="295"/>
      <c r="C70" s="295"/>
      <c r="D70" s="250"/>
      <c r="E70" s="250"/>
      <c r="F70" s="295"/>
      <c r="G70" s="295"/>
      <c r="H70" s="315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95"/>
      <c r="T70" s="295"/>
      <c r="U70" s="250"/>
      <c r="V70" s="250"/>
      <c r="W70" s="250"/>
      <c r="X70" s="250"/>
      <c r="Y70" s="250"/>
      <c r="Z70" s="250"/>
      <c r="AA70" s="250"/>
    </row>
    <row r="71" spans="2:27" ht="15.6">
      <c r="B71" s="295"/>
      <c r="C71" s="295"/>
      <c r="D71" s="250"/>
      <c r="E71" s="250"/>
      <c r="F71" s="295"/>
      <c r="G71" s="295"/>
      <c r="H71" s="315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95"/>
      <c r="T71" s="295"/>
      <c r="U71" s="250"/>
      <c r="V71" s="250"/>
      <c r="W71" s="250"/>
      <c r="X71" s="250"/>
      <c r="Y71" s="250"/>
      <c r="Z71" s="250"/>
      <c r="AA71" s="250"/>
    </row>
    <row r="72" spans="2:27" ht="15.6">
      <c r="B72" s="295"/>
      <c r="C72" s="295"/>
      <c r="D72" s="250"/>
      <c r="E72" s="250"/>
      <c r="F72" s="295"/>
      <c r="G72" s="295"/>
      <c r="H72" s="315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95"/>
      <c r="T72" s="295"/>
      <c r="U72" s="250"/>
      <c r="V72" s="250"/>
      <c r="W72" s="250"/>
      <c r="X72" s="250"/>
      <c r="Y72" s="250"/>
      <c r="Z72" s="250"/>
      <c r="AA72" s="250"/>
    </row>
    <row r="73" spans="2:27" ht="15.6">
      <c r="B73" s="295"/>
      <c r="C73" s="295"/>
      <c r="D73" s="250"/>
      <c r="E73" s="250"/>
      <c r="F73" s="295"/>
      <c r="G73" s="295"/>
      <c r="H73" s="315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95"/>
      <c r="T73" s="295"/>
      <c r="U73" s="250"/>
      <c r="V73" s="250"/>
      <c r="W73" s="250"/>
      <c r="X73" s="250"/>
      <c r="Y73" s="250"/>
      <c r="Z73" s="250"/>
      <c r="AA73" s="250"/>
    </row>
    <row r="74" spans="2:27" ht="15.6">
      <c r="B74" s="295"/>
      <c r="C74" s="295"/>
      <c r="D74" s="250"/>
      <c r="E74" s="250"/>
      <c r="F74" s="295"/>
      <c r="G74" s="295"/>
      <c r="H74" s="315"/>
      <c r="I74" s="250"/>
      <c r="J74" s="250"/>
      <c r="K74" s="250"/>
      <c r="L74" s="250"/>
      <c r="M74" s="250"/>
      <c r="N74" s="250"/>
      <c r="O74" s="250"/>
      <c r="P74" s="250"/>
      <c r="Q74" s="250"/>
      <c r="R74" s="250"/>
      <c r="S74" s="295"/>
      <c r="T74" s="295"/>
      <c r="U74" s="250"/>
      <c r="V74" s="250"/>
      <c r="W74" s="250"/>
      <c r="X74" s="250"/>
      <c r="Y74" s="250"/>
      <c r="Z74" s="250"/>
      <c r="AA74" s="250"/>
    </row>
    <row r="75" spans="2:27" ht="15.6">
      <c r="B75" s="295"/>
      <c r="C75" s="295"/>
      <c r="D75" s="250"/>
      <c r="E75" s="250"/>
      <c r="F75" s="295"/>
      <c r="G75" s="295"/>
      <c r="H75" s="315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95"/>
      <c r="T75" s="295"/>
      <c r="U75" s="250"/>
      <c r="V75" s="250"/>
      <c r="W75" s="250"/>
      <c r="X75" s="250"/>
      <c r="Y75" s="250"/>
      <c r="Z75" s="250"/>
      <c r="AA75" s="250"/>
    </row>
    <row r="76" spans="2:27" ht="15.6">
      <c r="B76" s="295"/>
      <c r="C76" s="295"/>
      <c r="D76" s="250"/>
      <c r="E76" s="250"/>
      <c r="F76" s="295"/>
      <c r="G76" s="295"/>
      <c r="H76" s="315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95"/>
      <c r="T76" s="295"/>
      <c r="U76" s="250"/>
      <c r="V76" s="250"/>
      <c r="W76" s="250"/>
      <c r="X76" s="250"/>
      <c r="Y76" s="250"/>
      <c r="Z76" s="250"/>
      <c r="AA76" s="250"/>
    </row>
    <row r="77" spans="2:27" ht="15.6">
      <c r="B77" s="295"/>
      <c r="C77" s="295"/>
      <c r="D77" s="250"/>
      <c r="E77" s="250"/>
      <c r="F77" s="295"/>
      <c r="G77" s="295"/>
      <c r="H77" s="315"/>
      <c r="I77" s="250"/>
      <c r="J77" s="250"/>
      <c r="K77" s="250"/>
      <c r="L77" s="250"/>
      <c r="M77" s="250"/>
      <c r="N77" s="250"/>
      <c r="O77" s="250"/>
      <c r="P77" s="250"/>
      <c r="Q77" s="250"/>
      <c r="R77" s="250"/>
      <c r="S77" s="295"/>
      <c r="T77" s="295"/>
      <c r="U77" s="250"/>
      <c r="V77" s="250"/>
      <c r="W77" s="250"/>
      <c r="X77" s="250"/>
      <c r="Y77" s="250"/>
      <c r="Z77" s="250"/>
      <c r="AA77" s="250"/>
    </row>
    <row r="78" spans="2:27" ht="15.6">
      <c r="B78" s="296"/>
      <c r="C78" s="296"/>
      <c r="D78" s="255"/>
      <c r="E78" s="255"/>
      <c r="F78" s="296"/>
      <c r="G78" s="296"/>
      <c r="H78" s="316"/>
      <c r="I78" s="250"/>
      <c r="J78" s="250"/>
      <c r="K78" s="250"/>
      <c r="L78" s="250"/>
      <c r="M78" s="250"/>
      <c r="N78" s="250"/>
      <c r="O78" s="250"/>
      <c r="P78" s="250"/>
      <c r="Q78" s="250"/>
      <c r="R78" s="250"/>
      <c r="S78" s="296"/>
      <c r="T78" s="296"/>
      <c r="U78" s="250"/>
      <c r="V78" s="250"/>
      <c r="W78" s="250"/>
      <c r="X78" s="250"/>
      <c r="Y78" s="250"/>
      <c r="Z78" s="250"/>
      <c r="AA78" s="250"/>
    </row>
    <row r="79" spans="2:27" ht="15.6">
      <c r="B79" s="296"/>
      <c r="C79" s="296"/>
      <c r="D79" s="255"/>
      <c r="E79" s="255"/>
      <c r="F79" s="296"/>
      <c r="G79" s="296"/>
      <c r="H79" s="316"/>
      <c r="I79" s="250"/>
      <c r="J79" s="250"/>
      <c r="K79" s="250"/>
      <c r="L79" s="250"/>
      <c r="M79" s="250"/>
      <c r="N79" s="250"/>
      <c r="O79" s="250"/>
      <c r="P79" s="250"/>
      <c r="Q79" s="250"/>
      <c r="R79" s="250"/>
      <c r="S79" s="296"/>
      <c r="T79" s="296"/>
      <c r="U79" s="250"/>
      <c r="V79" s="250"/>
      <c r="W79" s="250"/>
      <c r="X79" s="250"/>
      <c r="Y79" s="250"/>
      <c r="Z79" s="250"/>
      <c r="AA79" s="250"/>
    </row>
    <row r="80" spans="2:27" ht="15.6">
      <c r="B80" s="296"/>
      <c r="C80" s="296"/>
      <c r="D80" s="255"/>
      <c r="E80" s="255"/>
      <c r="F80" s="296"/>
      <c r="G80" s="296"/>
      <c r="H80" s="316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96"/>
      <c r="T80" s="296"/>
      <c r="U80" s="250"/>
      <c r="V80" s="250"/>
      <c r="W80" s="250"/>
      <c r="X80" s="250"/>
      <c r="Y80" s="250"/>
      <c r="Z80" s="250"/>
      <c r="AA80" s="250"/>
    </row>
    <row r="81" spans="2:27" ht="15.6">
      <c r="B81" s="296"/>
      <c r="C81" s="296"/>
      <c r="D81" s="255"/>
      <c r="E81" s="255"/>
      <c r="F81" s="296"/>
      <c r="G81" s="296"/>
      <c r="H81" s="316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96"/>
      <c r="T81" s="296"/>
      <c r="U81" s="250"/>
      <c r="V81" s="250"/>
      <c r="W81" s="250"/>
      <c r="X81" s="250"/>
      <c r="Y81" s="250"/>
      <c r="Z81" s="250"/>
      <c r="AA81" s="250"/>
    </row>
    <row r="82" spans="2:27" ht="15.6">
      <c r="B82" s="296"/>
      <c r="C82" s="296"/>
      <c r="D82" s="255"/>
      <c r="E82" s="255"/>
      <c r="F82" s="296"/>
      <c r="G82" s="296"/>
      <c r="H82" s="316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96"/>
      <c r="T82" s="296"/>
      <c r="U82" s="250"/>
      <c r="V82" s="250"/>
      <c r="W82" s="250"/>
      <c r="X82" s="250"/>
      <c r="Y82" s="250"/>
      <c r="Z82" s="250"/>
      <c r="AA82" s="250"/>
    </row>
    <row r="83" spans="2:27" ht="15.6">
      <c r="B83" s="296"/>
      <c r="C83" s="296"/>
      <c r="D83" s="255"/>
      <c r="E83" s="255"/>
      <c r="F83" s="296"/>
      <c r="G83" s="296"/>
      <c r="H83" s="316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96"/>
      <c r="T83" s="296"/>
      <c r="U83" s="250"/>
      <c r="V83" s="250"/>
      <c r="W83" s="250"/>
      <c r="X83" s="250"/>
      <c r="Y83" s="250"/>
      <c r="Z83" s="250"/>
      <c r="AA83" s="250"/>
    </row>
    <row r="84" spans="2:27" ht="16.2" thickBot="1">
      <c r="B84" s="58"/>
      <c r="C84" s="58"/>
      <c r="D84" s="59"/>
      <c r="E84" s="60"/>
      <c r="F84" s="58"/>
      <c r="G84" s="58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58"/>
      <c r="T84" s="58"/>
      <c r="U84" s="58"/>
      <c r="V84" s="58"/>
      <c r="W84" s="58"/>
      <c r="X84" s="58"/>
      <c r="Y84" s="58"/>
      <c r="Z84" s="58"/>
      <c r="AA84" s="58"/>
    </row>
    <row r="85" spans="2:27" ht="19.95" customHeight="1">
      <c r="B85" s="62" t="s">
        <v>11</v>
      </c>
      <c r="C85" s="63">
        <f>COUNTA(C64:C84)</f>
        <v>0</v>
      </c>
      <c r="S85" s="64"/>
      <c r="T85" s="65" t="s">
        <v>207</v>
      </c>
      <c r="U85" s="66">
        <f t="shared" ref="U85:AA85" si="2">COUNTIF(U64:U84, "■")</f>
        <v>0</v>
      </c>
      <c r="V85" s="66">
        <f t="shared" si="2"/>
        <v>0</v>
      </c>
      <c r="W85" s="66">
        <f t="shared" si="2"/>
        <v>0</v>
      </c>
      <c r="X85" s="66">
        <f t="shared" si="2"/>
        <v>0</v>
      </c>
      <c r="Y85" s="66">
        <f t="shared" si="2"/>
        <v>0</v>
      </c>
      <c r="Z85" s="66">
        <f t="shared" si="2"/>
        <v>0</v>
      </c>
      <c r="AA85" s="66">
        <f t="shared" si="2"/>
        <v>0</v>
      </c>
    </row>
    <row r="86" spans="2:27" ht="41.4" customHeight="1">
      <c r="B86" s="67" t="s">
        <v>8</v>
      </c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2"/>
      <c r="X86" s="342"/>
      <c r="Y86" s="342"/>
      <c r="Z86" s="342"/>
      <c r="AA86" s="342"/>
    </row>
    <row r="88" spans="2:27" ht="19.95" customHeight="1">
      <c r="B88" s="347" t="s">
        <v>18</v>
      </c>
      <c r="C88" s="347"/>
      <c r="D88" s="347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47"/>
      <c r="S88" s="347"/>
      <c r="T88" s="347"/>
      <c r="U88" s="347"/>
      <c r="V88" s="347"/>
      <c r="W88" s="347"/>
      <c r="X88" s="347"/>
      <c r="Y88" s="347"/>
      <c r="Z88" s="347"/>
      <c r="AA88" s="347"/>
    </row>
    <row r="89" spans="2:27" ht="19.95" customHeight="1">
      <c r="B89" s="31"/>
      <c r="C89" s="32"/>
      <c r="D89" s="32"/>
      <c r="E89" s="32"/>
      <c r="F89" s="353" t="s">
        <v>206</v>
      </c>
      <c r="H89" s="33"/>
      <c r="I89" s="348" t="s">
        <v>20</v>
      </c>
      <c r="J89" s="348"/>
      <c r="K89" s="348"/>
      <c r="L89" s="348"/>
      <c r="M89" s="348"/>
      <c r="N89" s="348"/>
      <c r="O89" s="348"/>
      <c r="P89" s="325"/>
      <c r="Q89" s="325"/>
      <c r="R89" s="325"/>
      <c r="U89" s="349" t="s">
        <v>192</v>
      </c>
      <c r="V89" s="349"/>
      <c r="W89" s="349"/>
      <c r="X89" s="349"/>
      <c r="Y89" s="349"/>
      <c r="Z89" s="349"/>
      <c r="AA89" s="349"/>
    </row>
    <row r="90" spans="2:27" ht="19.95" customHeight="1">
      <c r="B90" s="78" t="s">
        <v>0</v>
      </c>
      <c r="C90" s="78" t="s">
        <v>1</v>
      </c>
      <c r="D90" s="78" t="s">
        <v>2</v>
      </c>
      <c r="E90" s="78" t="s">
        <v>3</v>
      </c>
      <c r="F90" s="354"/>
      <c r="G90" s="78" t="s">
        <v>4</v>
      </c>
      <c r="H90" s="78" t="s">
        <v>10</v>
      </c>
      <c r="I90" s="69">
        <v>1</v>
      </c>
      <c r="J90" s="69">
        <v>2</v>
      </c>
      <c r="K90" s="69">
        <v>3</v>
      </c>
      <c r="L90" s="69">
        <v>4</v>
      </c>
      <c r="M90" s="69">
        <v>5</v>
      </c>
      <c r="N90" s="69">
        <v>6</v>
      </c>
      <c r="O90" s="69">
        <v>7</v>
      </c>
      <c r="P90" s="69">
        <v>8</v>
      </c>
      <c r="Q90" s="69">
        <v>9</v>
      </c>
      <c r="R90" s="69">
        <v>10</v>
      </c>
      <c r="S90" s="78" t="s">
        <v>5</v>
      </c>
      <c r="T90" s="78" t="s">
        <v>6</v>
      </c>
      <c r="U90" s="69">
        <v>1</v>
      </c>
      <c r="V90" s="69">
        <v>2</v>
      </c>
      <c r="W90" s="69">
        <v>3</v>
      </c>
      <c r="X90" s="69">
        <v>4</v>
      </c>
      <c r="Y90" s="69">
        <v>5</v>
      </c>
      <c r="Z90" s="69">
        <v>6</v>
      </c>
      <c r="AA90" s="69">
        <v>7</v>
      </c>
    </row>
    <row r="91" spans="2:27" ht="15.6">
      <c r="B91" s="291"/>
      <c r="C91" s="291"/>
      <c r="D91" s="256"/>
      <c r="E91" s="256"/>
      <c r="F91" s="291"/>
      <c r="G91" s="291"/>
      <c r="H91" s="317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91"/>
      <c r="T91" s="291"/>
      <c r="U91" s="251"/>
      <c r="V91" s="251"/>
      <c r="W91" s="251"/>
      <c r="X91" s="251"/>
      <c r="Y91" s="251"/>
      <c r="Z91" s="251"/>
      <c r="AA91" s="251"/>
    </row>
    <row r="92" spans="2:27" ht="15.6">
      <c r="B92" s="292"/>
      <c r="C92" s="292"/>
      <c r="D92" s="257"/>
      <c r="E92" s="257"/>
      <c r="F92" s="292"/>
      <c r="G92" s="292"/>
      <c r="H92" s="318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92"/>
      <c r="T92" s="292"/>
      <c r="U92" s="252"/>
      <c r="V92" s="252"/>
      <c r="W92" s="252"/>
      <c r="X92" s="252"/>
      <c r="Y92" s="252"/>
      <c r="Z92" s="252"/>
      <c r="AA92" s="252"/>
    </row>
    <row r="93" spans="2:27" ht="15.6">
      <c r="B93" s="292"/>
      <c r="C93" s="292"/>
      <c r="D93" s="257"/>
      <c r="E93" s="257"/>
      <c r="F93" s="292"/>
      <c r="G93" s="292"/>
      <c r="H93" s="318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92"/>
      <c r="T93" s="292"/>
      <c r="U93" s="252"/>
      <c r="V93" s="252"/>
      <c r="W93" s="252"/>
      <c r="X93" s="252"/>
      <c r="Y93" s="252"/>
      <c r="Z93" s="252"/>
      <c r="AA93" s="252"/>
    </row>
    <row r="94" spans="2:27" ht="15.6">
      <c r="B94" s="292"/>
      <c r="C94" s="292"/>
      <c r="D94" s="257"/>
      <c r="E94" s="257"/>
      <c r="F94" s="292"/>
      <c r="G94" s="292"/>
      <c r="H94" s="318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92"/>
      <c r="T94" s="292"/>
      <c r="U94" s="252"/>
      <c r="V94" s="252"/>
      <c r="W94" s="252"/>
      <c r="X94" s="252"/>
      <c r="Y94" s="252"/>
      <c r="Z94" s="252"/>
      <c r="AA94" s="252"/>
    </row>
    <row r="95" spans="2:27" ht="15.6">
      <c r="B95" s="292"/>
      <c r="C95" s="292"/>
      <c r="D95" s="257"/>
      <c r="E95" s="257"/>
      <c r="F95" s="292"/>
      <c r="G95" s="292"/>
      <c r="H95" s="318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92"/>
      <c r="T95" s="292"/>
      <c r="U95" s="252"/>
      <c r="V95" s="252"/>
      <c r="W95" s="252"/>
      <c r="X95" s="252"/>
      <c r="Y95" s="252"/>
      <c r="Z95" s="252"/>
      <c r="AA95" s="252"/>
    </row>
    <row r="96" spans="2:27" ht="15.6">
      <c r="B96" s="292"/>
      <c r="C96" s="292"/>
      <c r="D96" s="257"/>
      <c r="E96" s="257"/>
      <c r="F96" s="292"/>
      <c r="G96" s="292"/>
      <c r="H96" s="318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92"/>
      <c r="T96" s="292"/>
      <c r="U96" s="252"/>
      <c r="V96" s="252"/>
      <c r="W96" s="252"/>
      <c r="X96" s="252"/>
      <c r="Y96" s="252"/>
      <c r="Z96" s="252"/>
      <c r="AA96" s="252"/>
    </row>
    <row r="97" spans="2:27" ht="15.6">
      <c r="B97" s="292"/>
      <c r="C97" s="292"/>
      <c r="D97" s="257"/>
      <c r="E97" s="257"/>
      <c r="F97" s="292"/>
      <c r="G97" s="292"/>
      <c r="H97" s="318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92"/>
      <c r="T97" s="292"/>
      <c r="U97" s="252"/>
      <c r="V97" s="252"/>
      <c r="W97" s="252"/>
      <c r="X97" s="252"/>
      <c r="Y97" s="252"/>
      <c r="Z97" s="252"/>
      <c r="AA97" s="252"/>
    </row>
    <row r="98" spans="2:27" ht="15.6">
      <c r="B98" s="292"/>
      <c r="C98" s="292"/>
      <c r="D98" s="257"/>
      <c r="E98" s="257"/>
      <c r="F98" s="292"/>
      <c r="G98" s="292"/>
      <c r="H98" s="318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92"/>
      <c r="T98" s="292"/>
      <c r="U98" s="252"/>
      <c r="V98" s="252"/>
      <c r="W98" s="252"/>
      <c r="X98" s="252"/>
      <c r="Y98" s="252"/>
      <c r="Z98" s="252"/>
      <c r="AA98" s="252"/>
    </row>
    <row r="99" spans="2:27" ht="15.6">
      <c r="B99" s="292"/>
      <c r="C99" s="292"/>
      <c r="D99" s="257"/>
      <c r="E99" s="257"/>
      <c r="F99" s="292"/>
      <c r="G99" s="292"/>
      <c r="H99" s="318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92"/>
      <c r="T99" s="292"/>
      <c r="U99" s="252"/>
      <c r="V99" s="252"/>
      <c r="W99" s="252"/>
      <c r="X99" s="252"/>
      <c r="Y99" s="252"/>
      <c r="Z99" s="252"/>
      <c r="AA99" s="252"/>
    </row>
    <row r="100" spans="2:27" ht="15.6">
      <c r="B100" s="292"/>
      <c r="C100" s="292"/>
      <c r="D100" s="257"/>
      <c r="E100" s="257"/>
      <c r="F100" s="292"/>
      <c r="G100" s="292"/>
      <c r="H100" s="318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92"/>
      <c r="T100" s="292"/>
      <c r="U100" s="252"/>
      <c r="V100" s="252"/>
      <c r="W100" s="252"/>
      <c r="X100" s="252"/>
      <c r="Y100" s="252"/>
      <c r="Z100" s="252"/>
      <c r="AA100" s="252"/>
    </row>
    <row r="101" spans="2:27" ht="15.6">
      <c r="B101" s="292"/>
      <c r="C101" s="292"/>
      <c r="D101" s="257"/>
      <c r="E101" s="257"/>
      <c r="F101" s="292"/>
      <c r="G101" s="292"/>
      <c r="H101" s="318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92"/>
      <c r="T101" s="292"/>
      <c r="U101" s="252"/>
      <c r="V101" s="252"/>
      <c r="W101" s="252"/>
      <c r="X101" s="252"/>
      <c r="Y101" s="252"/>
      <c r="Z101" s="252"/>
      <c r="AA101" s="252"/>
    </row>
    <row r="102" spans="2:27" ht="15.6">
      <c r="B102" s="292"/>
      <c r="C102" s="292"/>
      <c r="D102" s="257"/>
      <c r="E102" s="257"/>
      <c r="F102" s="292"/>
      <c r="G102" s="292"/>
      <c r="H102" s="318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92"/>
      <c r="T102" s="292"/>
      <c r="U102" s="252"/>
      <c r="V102" s="252"/>
      <c r="W102" s="252"/>
      <c r="X102" s="252"/>
      <c r="Y102" s="252"/>
      <c r="Z102" s="252"/>
      <c r="AA102" s="252"/>
    </row>
    <row r="103" spans="2:27" ht="15.6">
      <c r="B103" s="292"/>
      <c r="C103" s="292"/>
      <c r="D103" s="257"/>
      <c r="E103" s="257"/>
      <c r="F103" s="292"/>
      <c r="G103" s="292"/>
      <c r="H103" s="318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92"/>
      <c r="T103" s="292"/>
      <c r="U103" s="252"/>
      <c r="V103" s="252"/>
      <c r="W103" s="252"/>
      <c r="X103" s="252"/>
      <c r="Y103" s="252"/>
      <c r="Z103" s="252"/>
      <c r="AA103" s="252"/>
    </row>
    <row r="104" spans="2:27" ht="15.6">
      <c r="B104" s="292"/>
      <c r="C104" s="292"/>
      <c r="D104" s="257"/>
      <c r="E104" s="257"/>
      <c r="F104" s="292"/>
      <c r="G104" s="292"/>
      <c r="H104" s="318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92"/>
      <c r="T104" s="292"/>
      <c r="U104" s="252"/>
      <c r="V104" s="252"/>
      <c r="W104" s="252"/>
      <c r="X104" s="252"/>
      <c r="Y104" s="252"/>
      <c r="Z104" s="252"/>
      <c r="AA104" s="252"/>
    </row>
    <row r="105" spans="2:27" ht="15.6">
      <c r="B105" s="293"/>
      <c r="C105" s="293"/>
      <c r="D105" s="258"/>
      <c r="E105" s="258"/>
      <c r="F105" s="293"/>
      <c r="G105" s="293"/>
      <c r="H105" s="319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93"/>
      <c r="T105" s="293"/>
      <c r="U105" s="252"/>
      <c r="V105" s="252"/>
      <c r="W105" s="252"/>
      <c r="X105" s="252"/>
      <c r="Y105" s="252"/>
      <c r="Z105" s="252"/>
      <c r="AA105" s="252"/>
    </row>
    <row r="106" spans="2:27" ht="15.6">
      <c r="B106" s="293"/>
      <c r="C106" s="293"/>
      <c r="D106" s="258"/>
      <c r="E106" s="258"/>
      <c r="F106" s="293"/>
      <c r="G106" s="293"/>
      <c r="H106" s="319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93"/>
      <c r="T106" s="293"/>
      <c r="U106" s="252"/>
      <c r="V106" s="252"/>
      <c r="W106" s="252"/>
      <c r="X106" s="252"/>
      <c r="Y106" s="252"/>
      <c r="Z106" s="252"/>
      <c r="AA106" s="252"/>
    </row>
    <row r="107" spans="2:27" ht="15.6">
      <c r="B107" s="293"/>
      <c r="C107" s="293"/>
      <c r="D107" s="258"/>
      <c r="E107" s="258"/>
      <c r="F107" s="293"/>
      <c r="G107" s="293"/>
      <c r="H107" s="319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93"/>
      <c r="T107" s="293"/>
      <c r="U107" s="252"/>
      <c r="V107" s="252"/>
      <c r="W107" s="252"/>
      <c r="X107" s="252"/>
      <c r="Y107" s="252"/>
      <c r="Z107" s="252"/>
      <c r="AA107" s="252"/>
    </row>
    <row r="108" spans="2:27" ht="15.6">
      <c r="B108" s="293"/>
      <c r="C108" s="293"/>
      <c r="D108" s="258"/>
      <c r="E108" s="258"/>
      <c r="F108" s="293"/>
      <c r="G108" s="293"/>
      <c r="H108" s="319"/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  <c r="S108" s="293"/>
      <c r="T108" s="293"/>
      <c r="U108" s="252"/>
      <c r="V108" s="252"/>
      <c r="W108" s="252"/>
      <c r="X108" s="252"/>
      <c r="Y108" s="252"/>
      <c r="Z108" s="252"/>
      <c r="AA108" s="252"/>
    </row>
    <row r="109" spans="2:27" ht="15.6">
      <c r="B109" s="293"/>
      <c r="C109" s="293"/>
      <c r="D109" s="258"/>
      <c r="E109" s="258"/>
      <c r="F109" s="293"/>
      <c r="G109" s="293"/>
      <c r="H109" s="319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93"/>
      <c r="T109" s="293"/>
      <c r="U109" s="252"/>
      <c r="V109" s="252"/>
      <c r="W109" s="252"/>
      <c r="X109" s="252"/>
      <c r="Y109" s="252"/>
      <c r="Z109" s="252"/>
      <c r="AA109" s="252"/>
    </row>
    <row r="110" spans="2:27" ht="15.6">
      <c r="B110" s="293"/>
      <c r="C110" s="293"/>
      <c r="D110" s="258"/>
      <c r="E110" s="258"/>
      <c r="F110" s="293"/>
      <c r="G110" s="293"/>
      <c r="H110" s="319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  <c r="S110" s="293"/>
      <c r="T110" s="293"/>
      <c r="U110" s="252"/>
      <c r="V110" s="252"/>
      <c r="W110" s="252"/>
      <c r="X110" s="252"/>
      <c r="Y110" s="252"/>
      <c r="Z110" s="252"/>
      <c r="AA110" s="252"/>
    </row>
    <row r="111" spans="2:27" ht="16.2" thickBot="1">
      <c r="B111" s="70"/>
      <c r="C111" s="70"/>
      <c r="D111" s="71"/>
      <c r="E111" s="72"/>
      <c r="F111" s="70"/>
      <c r="G111" s="70"/>
      <c r="H111" s="73"/>
      <c r="I111" s="240"/>
      <c r="J111" s="240"/>
      <c r="K111" s="240"/>
      <c r="L111" s="240"/>
      <c r="M111" s="240"/>
      <c r="N111" s="240"/>
      <c r="O111" s="240"/>
      <c r="P111" s="240"/>
      <c r="Q111" s="240"/>
      <c r="R111" s="240"/>
      <c r="S111" s="70"/>
      <c r="T111" s="70"/>
      <c r="U111" s="261"/>
      <c r="V111" s="261"/>
      <c r="W111" s="261"/>
      <c r="X111" s="261"/>
      <c r="Y111" s="261"/>
      <c r="Z111" s="261"/>
      <c r="AA111" s="261"/>
    </row>
    <row r="112" spans="2:27" ht="19.95" customHeight="1">
      <c r="B112" s="74" t="s">
        <v>11</v>
      </c>
      <c r="C112" s="75">
        <f>COUNTA(C91:C111)</f>
        <v>0</v>
      </c>
      <c r="S112" s="68"/>
      <c r="T112" s="76" t="s">
        <v>207</v>
      </c>
      <c r="U112" s="77">
        <f t="shared" ref="U112:AA112" si="3">COUNTIF(U91:U111, "■")</f>
        <v>0</v>
      </c>
      <c r="V112" s="77">
        <f t="shared" si="3"/>
        <v>0</v>
      </c>
      <c r="W112" s="77">
        <f t="shared" si="3"/>
        <v>0</v>
      </c>
      <c r="X112" s="77">
        <f t="shared" si="3"/>
        <v>0</v>
      </c>
      <c r="Y112" s="77">
        <f t="shared" si="3"/>
        <v>0</v>
      </c>
      <c r="Z112" s="77">
        <f t="shared" si="3"/>
        <v>0</v>
      </c>
      <c r="AA112" s="77">
        <f t="shared" si="3"/>
        <v>0</v>
      </c>
    </row>
    <row r="113" spans="2:27" ht="41.4" customHeight="1">
      <c r="B113" s="78" t="s">
        <v>8</v>
      </c>
      <c r="C113" s="342"/>
      <c r="D113" s="342"/>
      <c r="E113" s="342"/>
      <c r="F113" s="342"/>
      <c r="G113" s="342"/>
      <c r="H113" s="342"/>
      <c r="I113" s="342"/>
      <c r="J113" s="342"/>
      <c r="K113" s="342"/>
      <c r="L113" s="342"/>
      <c r="M113" s="342"/>
      <c r="N113" s="342"/>
      <c r="O113" s="342"/>
      <c r="P113" s="342"/>
      <c r="Q113" s="342"/>
      <c r="R113" s="342"/>
      <c r="S113" s="342"/>
      <c r="T113" s="342"/>
      <c r="U113" s="342"/>
      <c r="V113" s="342"/>
      <c r="W113" s="342"/>
      <c r="X113" s="342"/>
      <c r="Y113" s="342"/>
      <c r="Z113" s="342"/>
      <c r="AA113" s="342"/>
    </row>
    <row r="115" spans="2:27" ht="19.95" customHeight="1">
      <c r="B115" s="79" t="s">
        <v>133</v>
      </c>
      <c r="C115" s="80">
        <f>SUM(C31,C58,C85,C112)</f>
        <v>0</v>
      </c>
      <c r="S115" s="33"/>
      <c r="T115" s="309" t="s">
        <v>207</v>
      </c>
      <c r="U115" s="310">
        <f>SUM(U31,U58,U85,U112)</f>
        <v>0</v>
      </c>
      <c r="V115" s="310">
        <f t="shared" ref="V115:AA115" si="4">SUM(V31,V58,V85,V112)</f>
        <v>0</v>
      </c>
      <c r="W115" s="310">
        <f t="shared" si="4"/>
        <v>0</v>
      </c>
      <c r="X115" s="310">
        <f t="shared" si="4"/>
        <v>0</v>
      </c>
      <c r="Y115" s="310">
        <f t="shared" si="4"/>
        <v>0</v>
      </c>
      <c r="Z115" s="310">
        <f t="shared" si="4"/>
        <v>0</v>
      </c>
      <c r="AA115" s="310">
        <f t="shared" si="4"/>
        <v>0</v>
      </c>
    </row>
    <row r="116" spans="2:27" ht="19.95" customHeight="1">
      <c r="B116" s="81"/>
      <c r="C116" s="82"/>
    </row>
    <row r="117" spans="2:27" ht="15.6">
      <c r="B117" s="81" t="s">
        <v>60</v>
      </c>
      <c r="C117" s="344"/>
      <c r="D117" s="344"/>
      <c r="E117" s="344"/>
      <c r="F117" s="344"/>
      <c r="G117" s="344"/>
      <c r="H117" s="344"/>
      <c r="I117" s="344"/>
      <c r="J117" s="344"/>
      <c r="K117" s="344"/>
      <c r="L117" s="344"/>
      <c r="M117" s="344"/>
      <c r="N117" s="344"/>
      <c r="O117" s="344"/>
      <c r="P117" s="344"/>
      <c r="Q117" s="344"/>
      <c r="R117" s="344"/>
      <c r="S117" s="344"/>
      <c r="T117" s="344"/>
      <c r="U117" s="344"/>
      <c r="V117" s="344"/>
      <c r="W117" s="344"/>
      <c r="X117" s="344"/>
      <c r="Y117" s="344"/>
      <c r="Z117" s="344"/>
      <c r="AA117" s="344"/>
    </row>
    <row r="118" spans="2:27" ht="19.95" customHeight="1">
      <c r="B118" s="83" t="s">
        <v>17</v>
      </c>
    </row>
    <row r="119" spans="2:27" ht="19.95" customHeight="1">
      <c r="B119" s="33" t="s">
        <v>202</v>
      </c>
    </row>
    <row r="120" spans="2:27" ht="15.6" customHeight="1">
      <c r="B120" s="81">
        <v>1</v>
      </c>
      <c r="C120" s="287"/>
      <c r="D120" s="288"/>
      <c r="E120" s="288"/>
      <c r="F120" s="288"/>
      <c r="G120" s="288"/>
    </row>
    <row r="121" spans="2:27" ht="15.6" customHeight="1">
      <c r="B121" s="81">
        <v>2</v>
      </c>
      <c r="C121" s="287"/>
      <c r="D121" s="288"/>
      <c r="E121" s="288"/>
      <c r="F121" s="288"/>
      <c r="G121" s="288"/>
    </row>
    <row r="122" spans="2:27" ht="15.6" customHeight="1">
      <c r="B122" s="81">
        <v>3</v>
      </c>
      <c r="C122" s="287"/>
      <c r="D122" s="288"/>
      <c r="E122" s="288"/>
      <c r="F122" s="288"/>
      <c r="G122" s="288"/>
    </row>
    <row r="123" spans="2:27" ht="15.6" customHeight="1">
      <c r="B123" s="81">
        <v>4</v>
      </c>
      <c r="C123" s="287"/>
      <c r="D123" s="288"/>
      <c r="E123" s="288"/>
      <c r="F123" s="288"/>
      <c r="G123" s="288"/>
    </row>
    <row r="124" spans="2:27" ht="15.6" customHeight="1">
      <c r="B124" s="81">
        <v>5</v>
      </c>
      <c r="C124" s="287"/>
      <c r="D124" s="288"/>
      <c r="E124" s="288"/>
      <c r="F124" s="288"/>
      <c r="G124" s="288"/>
    </row>
    <row r="125" spans="2:27" ht="15.6" customHeight="1">
      <c r="B125" s="81">
        <v>6</v>
      </c>
      <c r="C125" s="287"/>
      <c r="D125" s="288"/>
      <c r="E125" s="288"/>
      <c r="F125" s="288"/>
      <c r="G125" s="288"/>
    </row>
    <row r="126" spans="2:27" ht="15.6" customHeight="1">
      <c r="B126" s="81">
        <v>7</v>
      </c>
      <c r="C126" s="287"/>
      <c r="D126" s="288"/>
      <c r="E126" s="288"/>
      <c r="F126" s="288"/>
      <c r="G126" s="288"/>
    </row>
    <row r="128" spans="2:27" ht="19.95" customHeight="1">
      <c r="B128" s="33" t="s">
        <v>20</v>
      </c>
    </row>
    <row r="129" spans="2:27" ht="15.6" customHeight="1">
      <c r="B129" s="81">
        <v>1</v>
      </c>
      <c r="C129" s="289"/>
      <c r="D129" s="289"/>
      <c r="E129" s="289"/>
      <c r="F129" s="289"/>
      <c r="G129" s="289"/>
      <c r="H129" s="289"/>
      <c r="I129" s="289"/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89"/>
      <c r="X129" s="289"/>
      <c r="Y129" s="289"/>
      <c r="Z129" s="289"/>
      <c r="AA129" s="289"/>
    </row>
    <row r="130" spans="2:27" ht="15.6" customHeight="1">
      <c r="B130" s="81">
        <v>2</v>
      </c>
      <c r="C130" s="289"/>
      <c r="D130" s="289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89"/>
      <c r="X130" s="289"/>
      <c r="Y130" s="289"/>
      <c r="Z130" s="289"/>
      <c r="AA130" s="289"/>
    </row>
    <row r="131" spans="2:27" ht="15.6" customHeight="1">
      <c r="B131" s="81">
        <v>3</v>
      </c>
      <c r="C131" s="289"/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89"/>
      <c r="R131" s="289"/>
      <c r="S131" s="289"/>
      <c r="T131" s="289"/>
      <c r="U131" s="289"/>
      <c r="V131" s="289"/>
      <c r="W131" s="289"/>
      <c r="X131" s="289"/>
      <c r="Y131" s="289"/>
      <c r="Z131" s="289"/>
      <c r="AA131" s="289"/>
    </row>
    <row r="132" spans="2:27" ht="15.6" customHeight="1">
      <c r="B132" s="81">
        <v>4</v>
      </c>
      <c r="C132" s="289"/>
      <c r="D132" s="289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  <c r="O132" s="289"/>
      <c r="P132" s="289"/>
      <c r="Q132" s="289"/>
      <c r="R132" s="289"/>
      <c r="S132" s="289"/>
      <c r="T132" s="289"/>
      <c r="U132" s="289"/>
      <c r="V132" s="289"/>
      <c r="W132" s="289"/>
      <c r="X132" s="289"/>
      <c r="Y132" s="289"/>
      <c r="Z132" s="289"/>
      <c r="AA132" s="289"/>
    </row>
    <row r="133" spans="2:27" ht="15.6" customHeight="1">
      <c r="B133" s="81">
        <v>5</v>
      </c>
      <c r="C133" s="289"/>
      <c r="D133" s="289"/>
      <c r="E133" s="289"/>
      <c r="F133" s="289"/>
      <c r="G133" s="289"/>
      <c r="H133" s="289"/>
      <c r="I133" s="289"/>
      <c r="J133" s="289"/>
      <c r="K133" s="289"/>
      <c r="L133" s="289"/>
      <c r="M133" s="289"/>
      <c r="N133" s="289"/>
      <c r="O133" s="289"/>
      <c r="P133" s="289"/>
      <c r="Q133" s="289"/>
      <c r="R133" s="289"/>
      <c r="S133" s="289"/>
      <c r="T133" s="289"/>
      <c r="U133" s="289"/>
      <c r="V133" s="289"/>
      <c r="W133" s="289"/>
      <c r="X133" s="289"/>
      <c r="Y133" s="289"/>
      <c r="Z133" s="289"/>
      <c r="AA133" s="289"/>
    </row>
    <row r="134" spans="2:27" ht="15.6" customHeight="1">
      <c r="B134" s="81">
        <v>6</v>
      </c>
      <c r="C134" s="289"/>
      <c r="D134" s="289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89"/>
      <c r="R134" s="289"/>
      <c r="S134" s="289"/>
      <c r="T134" s="289"/>
      <c r="U134" s="289"/>
      <c r="V134" s="289"/>
      <c r="W134" s="289"/>
      <c r="X134" s="289"/>
      <c r="Y134" s="289"/>
      <c r="Z134" s="289"/>
      <c r="AA134" s="289"/>
    </row>
    <row r="135" spans="2:27" ht="15.6" customHeight="1">
      <c r="B135" s="81">
        <v>7</v>
      </c>
      <c r="C135" s="289"/>
      <c r="D135" s="289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  <c r="O135" s="289"/>
      <c r="P135" s="289"/>
      <c r="Q135" s="289"/>
      <c r="R135" s="289"/>
      <c r="S135" s="289"/>
      <c r="T135" s="289"/>
      <c r="U135" s="289"/>
      <c r="V135" s="289"/>
      <c r="W135" s="289"/>
      <c r="X135" s="289"/>
      <c r="Y135" s="289"/>
      <c r="Z135" s="289"/>
      <c r="AA135" s="289"/>
    </row>
    <row r="136" spans="2:27" ht="15.6" customHeight="1">
      <c r="B136" s="81">
        <v>8</v>
      </c>
      <c r="C136" s="289"/>
      <c r="D136" s="289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  <c r="O136" s="289"/>
      <c r="P136" s="289"/>
      <c r="Q136" s="289"/>
      <c r="R136" s="289"/>
      <c r="S136" s="289"/>
      <c r="T136" s="289"/>
      <c r="U136" s="289"/>
      <c r="V136" s="289"/>
      <c r="W136" s="289"/>
      <c r="X136" s="289"/>
      <c r="Y136" s="289"/>
      <c r="Z136" s="289"/>
      <c r="AA136" s="289"/>
    </row>
    <row r="137" spans="2:27" ht="15.6" customHeight="1">
      <c r="B137" s="81">
        <v>9</v>
      </c>
      <c r="C137" s="289"/>
      <c r="D137" s="289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  <c r="O137" s="289"/>
      <c r="P137" s="289"/>
      <c r="Q137" s="289"/>
      <c r="R137" s="289"/>
      <c r="S137" s="289"/>
      <c r="T137" s="289"/>
      <c r="U137" s="289"/>
      <c r="V137" s="289"/>
      <c r="W137" s="289"/>
      <c r="X137" s="289"/>
      <c r="Y137" s="289"/>
      <c r="Z137" s="289"/>
      <c r="AA137" s="289"/>
    </row>
    <row r="138" spans="2:27" ht="15.6" customHeight="1">
      <c r="B138" s="81">
        <v>10</v>
      </c>
      <c r="C138" s="289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289"/>
      <c r="P138" s="289"/>
      <c r="Q138" s="289"/>
      <c r="R138" s="289"/>
      <c r="S138" s="289"/>
      <c r="T138" s="289"/>
      <c r="U138" s="289"/>
      <c r="V138" s="289"/>
      <c r="W138" s="289"/>
      <c r="X138" s="289"/>
      <c r="Y138" s="289"/>
      <c r="Z138" s="289"/>
      <c r="AA138" s="289"/>
    </row>
  </sheetData>
  <sheetProtection algorithmName="SHA-512" hashValue="wkUIx50PzyLG46Vp0Z3JQP8Qwd5lmU8BOvBS7lzCyPXUABM6kPaN+PEOwZ2YzzcTaqGE66ovK0YHRBjqSOx1vg==" saltValue="wg/aeclN5TiKoYLwEKqLNQ==" spinCount="100000" sheet="1" insertColumns="0" insertRows="0" deleteRows="0" selectLockedCells="1"/>
  <mergeCells count="21">
    <mergeCell ref="C117:AA117"/>
    <mergeCell ref="I62:O62"/>
    <mergeCell ref="U62:AA62"/>
    <mergeCell ref="C59:AA59"/>
    <mergeCell ref="C113:AA113"/>
    <mergeCell ref="B88:AA88"/>
    <mergeCell ref="C86:AA86"/>
    <mergeCell ref="I89:O89"/>
    <mergeCell ref="U89:AA89"/>
    <mergeCell ref="B61:AA61"/>
    <mergeCell ref="F62:F63"/>
    <mergeCell ref="F89:F90"/>
    <mergeCell ref="I8:O8"/>
    <mergeCell ref="U8:AA8"/>
    <mergeCell ref="I35:O35"/>
    <mergeCell ref="U35:AA35"/>
    <mergeCell ref="B7:AA7"/>
    <mergeCell ref="F35:F36"/>
    <mergeCell ref="F8:F9"/>
    <mergeCell ref="C32:AA32"/>
    <mergeCell ref="B34:AA34"/>
  </mergeCells>
  <phoneticPr fontId="82" type="noConversion"/>
  <printOptions horizontalCentered="1"/>
  <pageMargins left="0.39370078740157483" right="0.39370078740157483" top="0.51181102362204722" bottom="0.51181102362204722" header="0.31496062992125984" footer="0.39370078740157483"/>
  <pageSetup paperSize="9" scale="77" fitToHeight="0" orientation="landscape" r:id="rId1"/>
  <headerFooter>
    <oddFooter>&amp;L&amp;"Calibri,Normal"&amp;10&amp;K959595Plano anual de atividades&amp;R&amp;"Calibri,Normal"&amp;10&amp;K000000&amp;P&amp;12 &amp;10&amp;K828282| &amp;N</oddFooter>
  </headerFooter>
  <rowBreaks count="3" manualBreakCount="3">
    <brk id="32" max="16383" man="1"/>
    <brk id="59" max="16383" man="1"/>
    <brk id="86" max="16383" man="1"/>
  </rowBreaks>
  <ignoredErrors>
    <ignoredError sqref="U31:AA31 U112:AA112 U85:AA85 U58:AA58" formulaRange="1"/>
    <ignoredError sqref="C58 C31 C11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782B39-3592-0F41-8A43-D28EB88C0176}">
          <x14:formula1>
            <xm:f>'5. Guia de apoio'!$B$76</xm:f>
          </x14:formula1>
          <xm:sqref>I37:R56 D10:E30 D37:E57 D64:E84 D91:E111 I64:R83 I10:R30 U10:AA30 U91:AA110 U37:AA56 U64:AA83 I91:R110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9E126-55DB-49D2-9902-B7E2B5ECE253}">
  <dimension ref="A1:IT114"/>
  <sheetViews>
    <sheetView showGridLines="0" zoomScale="96" zoomScaleNormal="96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V8" sqref="V8:V9"/>
    </sheetView>
  </sheetViews>
  <sheetFormatPr defaultColWidth="11.19921875" defaultRowHeight="15" customHeight="1"/>
  <cols>
    <col min="1" max="1" width="6" customWidth="1"/>
    <col min="2" max="2" width="28.3984375" customWidth="1"/>
    <col min="3" max="3" width="7.296875" customWidth="1"/>
    <col min="4" max="4" width="4.3984375" customWidth="1"/>
    <col min="5" max="7" width="4.796875" customWidth="1"/>
    <col min="8" max="16" width="1.69921875" style="1" customWidth="1"/>
    <col min="17" max="17" width="2.19921875" style="1" customWidth="1"/>
    <col min="18" max="18" width="6.5" customWidth="1"/>
    <col min="19" max="19" width="7.8984375" customWidth="1"/>
    <col min="20" max="20" width="9.3984375" customWidth="1"/>
    <col min="21" max="21" width="8.296875" customWidth="1"/>
    <col min="22" max="24" width="8.59765625" customWidth="1"/>
    <col min="25" max="25" width="8.09765625" customWidth="1"/>
    <col min="26" max="26" width="9.69921875" customWidth="1"/>
    <col min="27" max="30" width="8.59765625" customWidth="1"/>
    <col min="31" max="31" width="4.296875" style="216" customWidth="1"/>
    <col min="32" max="40" width="4.69921875" customWidth="1"/>
    <col min="41" max="41" width="5.3984375" customWidth="1"/>
    <col min="42" max="45" width="7.19921875" customWidth="1"/>
    <col min="46" max="46" width="8.3984375" customWidth="1"/>
    <col min="47" max="50" width="7.19921875" customWidth="1"/>
    <col min="51" max="51" width="7.8984375" customWidth="1"/>
    <col min="52" max="55" width="7.19921875" customWidth="1"/>
    <col min="56" max="56" width="3" customWidth="1"/>
    <col min="57" max="57" width="24.3984375" customWidth="1"/>
    <col min="58" max="58" width="4.19921875" hidden="1" customWidth="1"/>
    <col min="59" max="59" width="7.19921875" hidden="1" customWidth="1"/>
    <col min="60" max="60" width="4.19921875" hidden="1" customWidth="1"/>
    <col min="61" max="61" width="7.19921875" hidden="1" customWidth="1"/>
    <col min="62" max="62" width="4.19921875" hidden="1" customWidth="1"/>
    <col min="63" max="63" width="7.19921875" hidden="1" customWidth="1"/>
    <col min="64" max="64" width="4.19921875" hidden="1" customWidth="1"/>
    <col min="65" max="65" width="7.19921875" hidden="1" customWidth="1"/>
    <col min="66" max="66" width="4.19921875" hidden="1" customWidth="1"/>
    <col min="67" max="67" width="7.19921875" hidden="1" customWidth="1"/>
    <col min="68" max="68" width="4.19921875" hidden="1" customWidth="1"/>
    <col min="69" max="69" width="7.19921875" hidden="1" customWidth="1"/>
    <col min="70" max="70" width="4.19921875" hidden="1" customWidth="1"/>
    <col min="71" max="71" width="7.19921875" hidden="1" customWidth="1"/>
    <col min="72" max="72" width="4.19921875" hidden="1" customWidth="1"/>
    <col min="73" max="73" width="7.19921875" hidden="1" customWidth="1"/>
    <col min="74" max="74" width="4.19921875" hidden="1" customWidth="1"/>
    <col min="75" max="75" width="7.19921875" hidden="1" customWidth="1"/>
    <col min="76" max="76" width="4.19921875" hidden="1" customWidth="1"/>
    <col min="77" max="77" width="7.19921875" hidden="1" customWidth="1"/>
    <col min="78" max="78" width="4.19921875" hidden="1" customWidth="1"/>
    <col min="79" max="79" width="7.19921875" hidden="1" customWidth="1"/>
    <col min="80" max="80" width="4.19921875" hidden="1" customWidth="1"/>
    <col min="81" max="81" width="7.19921875" hidden="1" customWidth="1"/>
    <col min="82" max="82" width="26.09765625" style="217" customWidth="1"/>
    <col min="83" max="83" width="4.19921875" hidden="1" customWidth="1"/>
    <col min="84" max="84" width="7.19921875" hidden="1" customWidth="1"/>
    <col min="85" max="85" width="4.19921875" hidden="1" customWidth="1"/>
    <col min="86" max="86" width="7.19921875" hidden="1" customWidth="1"/>
    <col min="87" max="87" width="4.19921875" hidden="1" customWidth="1"/>
    <col min="88" max="88" width="7.19921875" hidden="1" customWidth="1"/>
    <col min="89" max="89" width="4.19921875" hidden="1" customWidth="1"/>
    <col min="90" max="90" width="7.19921875" hidden="1" customWidth="1"/>
    <col min="91" max="91" width="4.19921875" hidden="1" customWidth="1"/>
    <col min="92" max="92" width="7.19921875" hidden="1" customWidth="1"/>
    <col min="93" max="93" width="4.19921875" hidden="1" customWidth="1"/>
    <col min="94" max="94" width="7.19921875" hidden="1" customWidth="1"/>
    <col min="95" max="95" width="4.19921875" hidden="1" customWidth="1"/>
    <col min="96" max="96" width="7.19921875" hidden="1" customWidth="1"/>
    <col min="97" max="97" width="4.19921875" hidden="1" customWidth="1"/>
    <col min="98" max="98" width="7.19921875" hidden="1" customWidth="1"/>
    <col min="99" max="99" width="4.19921875" hidden="1" customWidth="1"/>
    <col min="100" max="100" width="7.19921875" hidden="1" customWidth="1"/>
    <col min="101" max="101" width="4.19921875" hidden="1" customWidth="1"/>
    <col min="102" max="102" width="7.19921875" hidden="1" customWidth="1"/>
    <col min="103" max="103" width="4.19921875" hidden="1" customWidth="1"/>
    <col min="104" max="104" width="7.19921875" hidden="1" customWidth="1"/>
    <col min="105" max="105" width="4.19921875" hidden="1" customWidth="1"/>
    <col min="106" max="106" width="7.19921875" hidden="1" customWidth="1"/>
    <col min="107" max="107" width="4.19921875" hidden="1" customWidth="1"/>
    <col min="108" max="108" width="7.19921875" hidden="1" customWidth="1"/>
    <col min="109" max="109" width="4.19921875" hidden="1" customWidth="1"/>
    <col min="110" max="110" width="7.19921875" hidden="1" customWidth="1"/>
    <col min="111" max="111" width="4.19921875" hidden="1" customWidth="1"/>
    <col min="112" max="112" width="7.19921875" hidden="1" customWidth="1"/>
    <col min="113" max="113" width="4.19921875" hidden="1" customWidth="1"/>
    <col min="114" max="114" width="7.19921875" hidden="1" customWidth="1"/>
    <col min="115" max="115" width="4.19921875" hidden="1" customWidth="1"/>
    <col min="116" max="116" width="7.19921875" hidden="1" customWidth="1"/>
    <col min="117" max="117" width="4.19921875" hidden="1" customWidth="1"/>
    <col min="118" max="118" width="7.19921875" hidden="1" customWidth="1"/>
    <col min="119" max="119" width="4.19921875" hidden="1" customWidth="1"/>
    <col min="120" max="120" width="7.19921875" hidden="1" customWidth="1"/>
    <col min="121" max="121" width="4.19921875" hidden="1" customWidth="1"/>
    <col min="122" max="122" width="7.19921875" hidden="1" customWidth="1"/>
    <col min="123" max="123" width="4.19921875" hidden="1" customWidth="1"/>
    <col min="124" max="124" width="7.19921875" hidden="1" customWidth="1"/>
    <col min="125" max="125" width="4.19921875" hidden="1" customWidth="1"/>
    <col min="126" max="126" width="7.19921875" hidden="1" customWidth="1"/>
    <col min="127" max="127" width="4.19921875" hidden="1" customWidth="1"/>
    <col min="128" max="128" width="7.19921875" hidden="1" customWidth="1"/>
    <col min="129" max="129" width="4.19921875" hidden="1" customWidth="1"/>
    <col min="130" max="130" width="7.19921875" hidden="1" customWidth="1"/>
    <col min="131" max="131" width="4.19921875" hidden="1" customWidth="1"/>
    <col min="132" max="132" width="7.19921875" hidden="1" customWidth="1"/>
    <col min="133" max="133" width="4.19921875" hidden="1" customWidth="1"/>
    <col min="134" max="134" width="7.19921875" hidden="1" customWidth="1"/>
    <col min="135" max="135" width="4.19921875" hidden="1" customWidth="1"/>
    <col min="136" max="136" width="7.19921875" hidden="1" customWidth="1"/>
    <col min="137" max="137" width="4.19921875" hidden="1" customWidth="1"/>
    <col min="138" max="138" width="7.19921875" hidden="1" customWidth="1"/>
    <col min="139" max="139" width="4.19921875" hidden="1" customWidth="1"/>
    <col min="140" max="140" width="7.19921875" hidden="1" customWidth="1"/>
    <col min="141" max="141" width="4.19921875" hidden="1" customWidth="1"/>
    <col min="142" max="142" width="7.19921875" hidden="1" customWidth="1"/>
    <col min="143" max="143" width="4.19921875" hidden="1" customWidth="1"/>
    <col min="144" max="144" width="7.19921875" hidden="1" customWidth="1"/>
    <col min="145" max="145" width="4.19921875" hidden="1" customWidth="1"/>
    <col min="146" max="146" width="7.19921875" hidden="1" customWidth="1"/>
    <col min="147" max="147" width="4.19921875" hidden="1" customWidth="1"/>
    <col min="148" max="148" width="7.19921875" hidden="1" customWidth="1"/>
    <col min="149" max="149" width="4.19921875" hidden="1" customWidth="1"/>
    <col min="150" max="150" width="7.19921875" hidden="1" customWidth="1"/>
    <col min="151" max="151" width="4.19921875" hidden="1" customWidth="1"/>
    <col min="152" max="152" width="7.19921875" hidden="1" customWidth="1"/>
    <col min="153" max="153" width="4.19921875" hidden="1" customWidth="1"/>
    <col min="154" max="154" width="7.19921875" hidden="1" customWidth="1"/>
    <col min="155" max="155" width="4.19921875" hidden="1" customWidth="1"/>
    <col min="156" max="156" width="7.19921875" hidden="1" customWidth="1"/>
    <col min="157" max="157" width="4.19921875" hidden="1" customWidth="1"/>
    <col min="158" max="158" width="7.19921875" hidden="1" customWidth="1"/>
    <col min="159" max="159" width="26.09765625" customWidth="1"/>
    <col min="160" max="160" width="4.19921875" hidden="1" customWidth="1"/>
    <col min="161" max="161" width="7.19921875" hidden="1" customWidth="1"/>
    <col min="162" max="162" width="4.19921875" hidden="1" customWidth="1"/>
    <col min="163" max="163" width="7.19921875" hidden="1" customWidth="1"/>
    <col min="164" max="164" width="4.19921875" hidden="1" customWidth="1"/>
    <col min="165" max="165" width="7.19921875" hidden="1" customWidth="1"/>
    <col min="166" max="166" width="4.19921875" hidden="1" customWidth="1"/>
    <col min="167" max="167" width="7.19921875" hidden="1" customWidth="1"/>
    <col min="168" max="168" width="4.19921875" hidden="1" customWidth="1"/>
    <col min="169" max="169" width="7.19921875" hidden="1" customWidth="1"/>
    <col min="170" max="170" width="4.19921875" hidden="1" customWidth="1"/>
    <col min="171" max="171" width="7.19921875" hidden="1" customWidth="1"/>
    <col min="172" max="172" width="4.19921875" hidden="1" customWidth="1"/>
    <col min="173" max="173" width="7.19921875" hidden="1" customWidth="1"/>
    <col min="174" max="174" width="4.19921875" hidden="1" customWidth="1"/>
    <col min="175" max="175" width="7.19921875" hidden="1" customWidth="1"/>
    <col min="176" max="176" width="4.19921875" hidden="1" customWidth="1"/>
    <col min="177" max="177" width="7.19921875" hidden="1" customWidth="1"/>
    <col min="178" max="178" width="4.19921875" hidden="1" customWidth="1"/>
    <col min="179" max="179" width="7.19921875" hidden="1" customWidth="1"/>
    <col min="180" max="180" width="4.19921875" hidden="1" customWidth="1"/>
    <col min="181" max="181" width="7.19921875" hidden="1" customWidth="1"/>
    <col min="182" max="182" width="4.19921875" hidden="1" customWidth="1"/>
    <col min="183" max="183" width="7.19921875" hidden="1" customWidth="1"/>
    <col min="184" max="184" width="4.19921875" hidden="1" customWidth="1"/>
    <col min="185" max="185" width="7.19921875" hidden="1" customWidth="1"/>
    <col min="186" max="186" width="4.19921875" hidden="1" customWidth="1"/>
    <col min="187" max="187" width="7.19921875" hidden="1" customWidth="1"/>
    <col min="188" max="188" width="4.19921875" hidden="1" customWidth="1"/>
    <col min="189" max="189" width="7.19921875" hidden="1" customWidth="1"/>
    <col min="190" max="190" width="4.19921875" hidden="1" customWidth="1"/>
    <col min="191" max="191" width="7.19921875" hidden="1" customWidth="1"/>
    <col min="192" max="192" width="4.19921875" hidden="1" customWidth="1"/>
    <col min="193" max="193" width="7.19921875" hidden="1" customWidth="1"/>
    <col min="194" max="194" width="4.19921875" hidden="1" customWidth="1"/>
    <col min="195" max="195" width="7.19921875" hidden="1" customWidth="1"/>
    <col min="196" max="196" width="4.19921875" hidden="1" customWidth="1"/>
    <col min="197" max="197" width="7.19921875" hidden="1" customWidth="1"/>
    <col min="198" max="198" width="4.19921875" hidden="1" customWidth="1"/>
    <col min="199" max="199" width="7.19921875" hidden="1" customWidth="1"/>
    <col min="200" max="200" width="4.19921875" hidden="1" customWidth="1"/>
    <col min="201" max="201" width="7.19921875" hidden="1" customWidth="1"/>
    <col min="202" max="202" width="4.19921875" hidden="1" customWidth="1"/>
    <col min="203" max="203" width="7.19921875" hidden="1" customWidth="1"/>
    <col min="204" max="204" width="4.19921875" hidden="1" customWidth="1"/>
    <col min="205" max="205" width="7.19921875" hidden="1" customWidth="1"/>
    <col min="206" max="206" width="4.19921875" hidden="1" customWidth="1"/>
    <col min="207" max="207" width="7.19921875" hidden="1" customWidth="1"/>
    <col min="208" max="208" width="4.19921875" hidden="1" customWidth="1"/>
    <col min="209" max="209" width="7.19921875" hidden="1" customWidth="1"/>
    <col min="210" max="210" width="4.19921875" hidden="1" customWidth="1"/>
    <col min="211" max="211" width="7.19921875" hidden="1" customWidth="1"/>
    <col min="212" max="212" width="4.19921875" hidden="1" customWidth="1"/>
    <col min="213" max="213" width="7.19921875" hidden="1" customWidth="1"/>
    <col min="214" max="214" width="4.19921875" hidden="1" customWidth="1"/>
    <col min="215" max="215" width="7.19921875" hidden="1" customWidth="1"/>
    <col min="216" max="216" width="4.19921875" hidden="1" customWidth="1"/>
    <col min="217" max="217" width="7.19921875" hidden="1" customWidth="1"/>
    <col min="218" max="218" width="4.19921875" hidden="1" customWidth="1"/>
    <col min="219" max="219" width="7.19921875" hidden="1" customWidth="1"/>
    <col min="220" max="220" width="4.19921875" hidden="1" customWidth="1"/>
    <col min="221" max="221" width="7.19921875" hidden="1" customWidth="1"/>
    <col min="222" max="222" width="4.19921875" hidden="1" customWidth="1"/>
    <col min="223" max="223" width="7.19921875" hidden="1" customWidth="1"/>
    <col min="224" max="224" width="4.19921875" hidden="1" customWidth="1"/>
    <col min="225" max="225" width="7.19921875" hidden="1" customWidth="1"/>
    <col min="226" max="226" width="4.19921875" hidden="1" customWidth="1"/>
    <col min="227" max="227" width="7.19921875" hidden="1" customWidth="1"/>
    <col min="228" max="228" width="4.19921875" hidden="1" customWidth="1"/>
    <col min="229" max="229" width="7.19921875" hidden="1" customWidth="1"/>
    <col min="230" max="230" width="4.19921875" hidden="1" customWidth="1"/>
    <col min="231" max="231" width="7.19921875" hidden="1" customWidth="1"/>
    <col min="232" max="232" width="4.19921875" hidden="1" customWidth="1"/>
    <col min="233" max="233" width="7.19921875" hidden="1" customWidth="1"/>
    <col min="234" max="234" width="4.19921875" hidden="1" customWidth="1"/>
    <col min="235" max="235" width="7.19921875" hidden="1" customWidth="1"/>
    <col min="236" max="236" width="4.19921875" hidden="1" customWidth="1"/>
    <col min="237" max="237" width="7.19921875" hidden="1" customWidth="1"/>
    <col min="238" max="238" width="4.19921875" hidden="1" customWidth="1"/>
    <col min="239" max="239" width="7.19921875" hidden="1" customWidth="1"/>
    <col min="240" max="240" width="4.19921875" hidden="1" customWidth="1"/>
    <col min="241" max="244" width="7.19921875" hidden="1" customWidth="1"/>
    <col min="245" max="254" width="8.59765625" customWidth="1"/>
  </cols>
  <sheetData>
    <row r="1" spans="1:254" ht="19.5" customHeight="1">
      <c r="A1" s="84"/>
      <c r="B1" s="84"/>
      <c r="C1" s="84"/>
      <c r="D1" s="84"/>
      <c r="E1" s="84"/>
      <c r="F1" s="84"/>
      <c r="G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5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6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</row>
    <row r="2" spans="1:254" ht="19.5" customHeight="1">
      <c r="A2" s="84"/>
      <c r="B2" s="87" t="s">
        <v>14</v>
      </c>
      <c r="C2" s="88"/>
      <c r="D2" s="84"/>
      <c r="E2" s="84"/>
      <c r="F2" s="84"/>
      <c r="G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5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6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</row>
    <row r="3" spans="1:254" ht="18" customHeight="1">
      <c r="A3" s="84"/>
      <c r="B3" s="89" t="s">
        <v>21</v>
      </c>
      <c r="C3" s="90"/>
      <c r="D3" s="84"/>
      <c r="E3" s="84"/>
      <c r="F3" s="84"/>
      <c r="G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5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6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365"/>
      <c r="IL3" s="356"/>
      <c r="IM3" s="356"/>
      <c r="IN3" s="355"/>
      <c r="IO3" s="356"/>
      <c r="IP3" s="91"/>
      <c r="IQ3" s="91"/>
      <c r="IR3" s="91"/>
      <c r="IS3" s="91"/>
      <c r="IT3" s="91"/>
    </row>
    <row r="4" spans="1:254" ht="19.5" customHeight="1">
      <c r="A4" s="84"/>
      <c r="B4" s="90"/>
      <c r="C4" s="90"/>
      <c r="D4" s="84"/>
      <c r="E4" s="84"/>
      <c r="F4" s="84"/>
      <c r="G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5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6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</row>
    <row r="5" spans="1:254" ht="19.5" customHeight="1">
      <c r="A5" s="84"/>
      <c r="B5" s="357" t="s">
        <v>22</v>
      </c>
      <c r="C5" s="357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93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5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84"/>
      <c r="IL5" s="84"/>
      <c r="IM5" s="84"/>
      <c r="IN5" s="84"/>
      <c r="IO5" s="84"/>
      <c r="IP5" s="84"/>
      <c r="IQ5" s="84"/>
      <c r="IR5" s="84"/>
      <c r="IS5" s="84"/>
      <c r="IT5" s="84"/>
    </row>
    <row r="6" spans="1:254" ht="27" customHeight="1">
      <c r="A6" s="96"/>
      <c r="B6" s="31"/>
      <c r="C6" s="31"/>
      <c r="D6" s="31"/>
      <c r="E6" s="359" t="s">
        <v>195</v>
      </c>
      <c r="F6" s="359"/>
      <c r="G6" s="359"/>
      <c r="H6" s="360" t="s">
        <v>20</v>
      </c>
      <c r="I6" s="360"/>
      <c r="J6" s="360"/>
      <c r="K6" s="360"/>
      <c r="L6" s="360"/>
      <c r="M6" s="360"/>
      <c r="N6" s="360"/>
      <c r="O6" s="328"/>
      <c r="P6" s="328"/>
      <c r="Q6" s="328"/>
      <c r="R6" s="375" t="s">
        <v>208</v>
      </c>
      <c r="S6" s="375"/>
      <c r="T6" s="323" t="s">
        <v>216</v>
      </c>
      <c r="U6" s="364" t="s">
        <v>24</v>
      </c>
      <c r="V6" s="364"/>
      <c r="W6" s="364" t="s">
        <v>212</v>
      </c>
      <c r="X6" s="364"/>
      <c r="Y6" s="364" t="s">
        <v>25</v>
      </c>
      <c r="Z6" s="364"/>
      <c r="AA6" s="364" t="s">
        <v>213</v>
      </c>
      <c r="AB6" s="364"/>
      <c r="AC6" s="31"/>
      <c r="AD6" s="31"/>
      <c r="AE6" s="98"/>
      <c r="AF6" s="359" t="s">
        <v>64</v>
      </c>
      <c r="AG6" s="359"/>
      <c r="AH6" s="359"/>
      <c r="AI6" s="359" t="s">
        <v>65</v>
      </c>
      <c r="AJ6" s="359"/>
      <c r="AK6" s="359"/>
      <c r="AL6" s="359"/>
      <c r="AM6" s="359"/>
      <c r="AN6" s="359"/>
      <c r="AO6" s="97"/>
      <c r="AP6" s="359" t="s">
        <v>59</v>
      </c>
      <c r="AQ6" s="359"/>
      <c r="AR6" s="359"/>
      <c r="AS6" s="359"/>
      <c r="AT6" s="359"/>
      <c r="AU6" s="359" t="s">
        <v>63</v>
      </c>
      <c r="AV6" s="359"/>
      <c r="AW6" s="359"/>
      <c r="AX6" s="359"/>
      <c r="AY6" s="359"/>
      <c r="AZ6" s="359" t="s">
        <v>66</v>
      </c>
      <c r="BA6" s="359"/>
      <c r="BB6" s="359"/>
      <c r="BC6" s="359"/>
      <c r="BD6" s="361" t="s">
        <v>71</v>
      </c>
      <c r="BE6" s="394" t="s">
        <v>74</v>
      </c>
      <c r="BF6" s="359" t="s">
        <v>74</v>
      </c>
      <c r="BG6" s="359"/>
      <c r="BH6" s="359"/>
      <c r="BI6" s="359"/>
      <c r="BJ6" s="359"/>
      <c r="BK6" s="359"/>
      <c r="BL6" s="359"/>
      <c r="BM6" s="359"/>
      <c r="BN6" s="359"/>
      <c r="BO6" s="359"/>
      <c r="BP6" s="359"/>
      <c r="BQ6" s="359"/>
      <c r="BR6" s="359"/>
      <c r="BS6" s="359"/>
      <c r="BT6" s="359"/>
      <c r="BU6" s="359"/>
      <c r="BV6" s="359"/>
      <c r="BW6" s="359"/>
      <c r="BX6" s="359"/>
      <c r="BY6" s="359"/>
      <c r="BZ6" s="359"/>
      <c r="CA6" s="359"/>
      <c r="CB6" s="359"/>
      <c r="CC6" s="359"/>
      <c r="CD6" s="394" t="s">
        <v>83</v>
      </c>
      <c r="CE6" s="359" t="s">
        <v>83</v>
      </c>
      <c r="CF6" s="359"/>
      <c r="CG6" s="359"/>
      <c r="CH6" s="359"/>
      <c r="CI6" s="359"/>
      <c r="CJ6" s="359"/>
      <c r="CK6" s="359"/>
      <c r="CL6" s="359"/>
      <c r="CM6" s="359"/>
      <c r="CN6" s="359"/>
      <c r="CO6" s="359"/>
      <c r="CP6" s="359"/>
      <c r="CQ6" s="359"/>
      <c r="CR6" s="359"/>
      <c r="CS6" s="359"/>
      <c r="CT6" s="359"/>
      <c r="CU6" s="359"/>
      <c r="CV6" s="359"/>
      <c r="CW6" s="359"/>
      <c r="CX6" s="359"/>
      <c r="CY6" s="359"/>
      <c r="CZ6" s="359"/>
      <c r="DA6" s="359"/>
      <c r="DB6" s="359"/>
      <c r="DC6" s="359"/>
      <c r="DD6" s="359"/>
      <c r="DE6" s="359"/>
      <c r="DF6" s="359"/>
      <c r="DG6" s="359"/>
      <c r="DH6" s="359"/>
      <c r="DI6" s="359"/>
      <c r="DJ6" s="359"/>
      <c r="DK6" s="359"/>
      <c r="DL6" s="359"/>
      <c r="DM6" s="359"/>
      <c r="DN6" s="359"/>
      <c r="DO6" s="359"/>
      <c r="DP6" s="359"/>
      <c r="DQ6" s="359"/>
      <c r="DR6" s="359"/>
      <c r="DS6" s="359"/>
      <c r="DT6" s="359"/>
      <c r="DU6" s="359"/>
      <c r="DV6" s="359"/>
      <c r="DW6" s="359"/>
      <c r="DX6" s="359"/>
      <c r="DY6" s="359"/>
      <c r="DZ6" s="359"/>
      <c r="EA6" s="359"/>
      <c r="EB6" s="359"/>
      <c r="EC6" s="359"/>
      <c r="ED6" s="359"/>
      <c r="EE6" s="359"/>
      <c r="EF6" s="359"/>
      <c r="EG6" s="359"/>
      <c r="EH6" s="359"/>
      <c r="EI6" s="359"/>
      <c r="EJ6" s="359"/>
      <c r="EK6" s="359"/>
      <c r="EL6" s="359"/>
      <c r="EM6" s="359"/>
      <c r="EN6" s="359"/>
      <c r="EO6" s="359"/>
      <c r="EP6" s="359"/>
      <c r="EQ6" s="359"/>
      <c r="ER6" s="359"/>
      <c r="ES6" s="359"/>
      <c r="ET6" s="359"/>
      <c r="EU6" s="359"/>
      <c r="EV6" s="359"/>
      <c r="EW6" s="359"/>
      <c r="EX6" s="363"/>
      <c r="EY6" s="97"/>
      <c r="EZ6" s="97"/>
      <c r="FA6" s="97"/>
      <c r="FB6" s="97"/>
      <c r="FC6" s="392" t="s">
        <v>83</v>
      </c>
      <c r="FD6" s="359" t="s">
        <v>83</v>
      </c>
      <c r="FE6" s="359"/>
      <c r="FF6" s="359"/>
      <c r="FG6" s="359"/>
      <c r="FH6" s="359"/>
      <c r="FI6" s="359"/>
      <c r="FJ6" s="359"/>
      <c r="FK6" s="359"/>
      <c r="FL6" s="359"/>
      <c r="FM6" s="359"/>
      <c r="FN6" s="359"/>
      <c r="FO6" s="359"/>
      <c r="FP6" s="359"/>
      <c r="FQ6" s="359"/>
      <c r="FR6" s="359"/>
      <c r="FS6" s="359"/>
      <c r="FT6" s="359"/>
      <c r="FU6" s="359"/>
      <c r="FV6" s="359"/>
      <c r="FW6" s="359"/>
      <c r="FX6" s="359"/>
      <c r="FY6" s="359"/>
      <c r="FZ6" s="359"/>
      <c r="GA6" s="363"/>
      <c r="GB6" s="359"/>
      <c r="GC6" s="359"/>
      <c r="GD6" s="359"/>
      <c r="GE6" s="359"/>
      <c r="GF6" s="359"/>
      <c r="GG6" s="359"/>
      <c r="GH6" s="359"/>
      <c r="GI6" s="359"/>
      <c r="GJ6" s="359"/>
      <c r="GK6" s="359"/>
      <c r="GL6" s="359"/>
      <c r="GM6" s="359"/>
      <c r="GN6" s="359"/>
      <c r="GO6" s="359"/>
      <c r="GP6" s="359"/>
      <c r="GQ6" s="359"/>
      <c r="GR6" s="359"/>
      <c r="GS6" s="359"/>
      <c r="GT6" s="359"/>
      <c r="GU6" s="359"/>
      <c r="GV6" s="359"/>
      <c r="GW6" s="359"/>
      <c r="GX6" s="359"/>
      <c r="GY6" s="359"/>
      <c r="GZ6" s="359"/>
      <c r="HA6" s="359"/>
      <c r="HB6" s="359"/>
      <c r="HC6" s="359"/>
      <c r="HD6" s="359"/>
      <c r="HE6" s="359"/>
      <c r="HF6" s="359"/>
      <c r="HG6" s="359"/>
      <c r="HH6" s="359"/>
      <c r="HI6" s="359"/>
      <c r="HJ6" s="359"/>
      <c r="HK6" s="359"/>
      <c r="HL6" s="359"/>
      <c r="HM6" s="359"/>
      <c r="HN6" s="359"/>
      <c r="HO6" s="359"/>
      <c r="HP6" s="359"/>
      <c r="HQ6" s="359"/>
      <c r="HR6" s="359"/>
      <c r="HS6" s="359"/>
      <c r="HT6" s="359"/>
      <c r="HU6" s="359"/>
      <c r="HV6" s="359"/>
      <c r="HW6" s="359"/>
      <c r="HX6" s="359"/>
      <c r="HY6" s="359"/>
      <c r="HZ6" s="359"/>
      <c r="IA6" s="359"/>
      <c r="IB6" s="359"/>
      <c r="IC6" s="363"/>
      <c r="ID6" s="97"/>
      <c r="IE6" s="97"/>
      <c r="IF6" s="97"/>
      <c r="IG6" s="97"/>
      <c r="IH6" s="97" t="s">
        <v>194</v>
      </c>
      <c r="II6" s="97" t="s">
        <v>198</v>
      </c>
      <c r="IJ6" s="97" t="s">
        <v>197</v>
      </c>
      <c r="IK6" s="96"/>
      <c r="IL6" s="96"/>
      <c r="IM6" s="96"/>
      <c r="IN6" s="96"/>
      <c r="IO6" s="96"/>
      <c r="IP6" s="96"/>
      <c r="IQ6" s="96"/>
      <c r="IR6" s="96"/>
      <c r="IS6" s="96"/>
      <c r="IT6" s="96"/>
    </row>
    <row r="7" spans="1:254" ht="26.25" customHeight="1">
      <c r="A7" s="96"/>
      <c r="B7" s="99" t="s">
        <v>188</v>
      </c>
      <c r="C7" s="100" t="s">
        <v>191</v>
      </c>
      <c r="D7" s="99" t="s">
        <v>2</v>
      </c>
      <c r="E7" s="285" t="s">
        <v>194</v>
      </c>
      <c r="F7" s="286" t="s">
        <v>196</v>
      </c>
      <c r="G7" s="286" t="s">
        <v>197</v>
      </c>
      <c r="H7" s="236">
        <v>1</v>
      </c>
      <c r="I7" s="236">
        <v>2</v>
      </c>
      <c r="J7" s="236">
        <v>3</v>
      </c>
      <c r="K7" s="236">
        <v>4</v>
      </c>
      <c r="L7" s="236">
        <v>5</v>
      </c>
      <c r="M7" s="236">
        <v>6</v>
      </c>
      <c r="N7" s="236">
        <v>7</v>
      </c>
      <c r="O7" s="236">
        <v>8</v>
      </c>
      <c r="P7" s="236">
        <v>9</v>
      </c>
      <c r="Q7" s="236">
        <v>10</v>
      </c>
      <c r="R7" s="103" t="s">
        <v>209</v>
      </c>
      <c r="S7" s="103" t="s">
        <v>210</v>
      </c>
      <c r="T7" s="103" t="s">
        <v>215</v>
      </c>
      <c r="U7" s="103" t="s">
        <v>28</v>
      </c>
      <c r="V7" s="103" t="s">
        <v>214</v>
      </c>
      <c r="W7" s="103" t="s">
        <v>28</v>
      </c>
      <c r="X7" s="103" t="s">
        <v>214</v>
      </c>
      <c r="Y7" s="103" t="s">
        <v>28</v>
      </c>
      <c r="Z7" s="103" t="s">
        <v>29</v>
      </c>
      <c r="AA7" s="103" t="s">
        <v>28</v>
      </c>
      <c r="AB7" s="103" t="s">
        <v>29</v>
      </c>
      <c r="AC7" s="103" t="s">
        <v>26</v>
      </c>
      <c r="AD7" s="103" t="s">
        <v>27</v>
      </c>
      <c r="AE7" s="102" t="s">
        <v>3</v>
      </c>
      <c r="AF7" s="103" t="s">
        <v>48</v>
      </c>
      <c r="AG7" s="103" t="s">
        <v>61</v>
      </c>
      <c r="AH7" s="103" t="s">
        <v>62</v>
      </c>
      <c r="AI7" s="103" t="s">
        <v>48</v>
      </c>
      <c r="AJ7" s="103" t="s">
        <v>49</v>
      </c>
      <c r="AK7" s="103" t="s">
        <v>50</v>
      </c>
      <c r="AL7" s="103" t="s">
        <v>51</v>
      </c>
      <c r="AM7" s="103" t="s">
        <v>52</v>
      </c>
      <c r="AN7" s="103" t="s">
        <v>53</v>
      </c>
      <c r="AO7" s="103" t="s">
        <v>47</v>
      </c>
      <c r="AP7" s="103" t="s">
        <v>54</v>
      </c>
      <c r="AQ7" s="103" t="s">
        <v>55</v>
      </c>
      <c r="AR7" s="103" t="s">
        <v>56</v>
      </c>
      <c r="AS7" s="103" t="s">
        <v>57</v>
      </c>
      <c r="AT7" s="103" t="s">
        <v>58</v>
      </c>
      <c r="AU7" s="103" t="s">
        <v>54</v>
      </c>
      <c r="AV7" s="103" t="s">
        <v>55</v>
      </c>
      <c r="AW7" s="103" t="s">
        <v>56</v>
      </c>
      <c r="AX7" s="103" t="s">
        <v>57</v>
      </c>
      <c r="AY7" s="103" t="s">
        <v>58</v>
      </c>
      <c r="AZ7" s="103" t="s">
        <v>67</v>
      </c>
      <c r="BA7" s="103" t="s">
        <v>68</v>
      </c>
      <c r="BB7" s="103" t="s">
        <v>69</v>
      </c>
      <c r="BC7" s="103" t="s">
        <v>70</v>
      </c>
      <c r="BD7" s="362"/>
      <c r="BE7" s="395"/>
      <c r="BF7" s="103" t="s">
        <v>72</v>
      </c>
      <c r="BG7" s="104" t="s">
        <v>73</v>
      </c>
      <c r="BH7" s="103" t="s">
        <v>75</v>
      </c>
      <c r="BI7" s="104" t="s">
        <v>73</v>
      </c>
      <c r="BJ7" s="103" t="s">
        <v>76</v>
      </c>
      <c r="BK7" s="104" t="s">
        <v>73</v>
      </c>
      <c r="BL7" s="103" t="s">
        <v>77</v>
      </c>
      <c r="BM7" s="104" t="s">
        <v>73</v>
      </c>
      <c r="BN7" s="103" t="s">
        <v>78</v>
      </c>
      <c r="BO7" s="104" t="s">
        <v>73</v>
      </c>
      <c r="BP7" s="103" t="s">
        <v>79</v>
      </c>
      <c r="BQ7" s="104" t="s">
        <v>73</v>
      </c>
      <c r="BR7" s="103" t="s">
        <v>80</v>
      </c>
      <c r="BS7" s="104" t="s">
        <v>73</v>
      </c>
      <c r="BT7" s="103" t="s">
        <v>81</v>
      </c>
      <c r="BU7" s="104" t="s">
        <v>73</v>
      </c>
      <c r="BV7" s="103" t="s">
        <v>218</v>
      </c>
      <c r="BW7" s="104" t="s">
        <v>73</v>
      </c>
      <c r="BX7" s="103" t="s">
        <v>220</v>
      </c>
      <c r="BY7" s="104" t="s">
        <v>73</v>
      </c>
      <c r="BZ7" s="103" t="s">
        <v>221</v>
      </c>
      <c r="CA7" s="104" t="s">
        <v>73</v>
      </c>
      <c r="CB7" s="103" t="s">
        <v>82</v>
      </c>
      <c r="CC7" s="104" t="s">
        <v>73</v>
      </c>
      <c r="CD7" s="395"/>
      <c r="CE7" s="103" t="s">
        <v>84</v>
      </c>
      <c r="CF7" s="104" t="s">
        <v>73</v>
      </c>
      <c r="CG7" s="103" t="s">
        <v>227</v>
      </c>
      <c r="CH7" s="104" t="s">
        <v>73</v>
      </c>
      <c r="CI7" s="103" t="s">
        <v>156</v>
      </c>
      <c r="CJ7" s="104" t="s">
        <v>73</v>
      </c>
      <c r="CK7" s="103" t="s">
        <v>164</v>
      </c>
      <c r="CL7" s="104" t="s">
        <v>73</v>
      </c>
      <c r="CM7" s="103" t="s">
        <v>85</v>
      </c>
      <c r="CN7" s="104" t="s">
        <v>73</v>
      </c>
      <c r="CO7" s="103" t="s">
        <v>86</v>
      </c>
      <c r="CP7" s="104" t="s">
        <v>73</v>
      </c>
      <c r="CQ7" s="105" t="s">
        <v>67</v>
      </c>
      <c r="CR7" s="104" t="s">
        <v>73</v>
      </c>
      <c r="CS7" s="103" t="s">
        <v>41</v>
      </c>
      <c r="CT7" s="104" t="s">
        <v>73</v>
      </c>
      <c r="CU7" s="103" t="s">
        <v>165</v>
      </c>
      <c r="CV7" s="104" t="s">
        <v>73</v>
      </c>
      <c r="CW7" s="103" t="s">
        <v>166</v>
      </c>
      <c r="CX7" s="104" t="s">
        <v>73</v>
      </c>
      <c r="CY7" s="103" t="s">
        <v>168</v>
      </c>
      <c r="CZ7" s="104" t="s">
        <v>73</v>
      </c>
      <c r="DA7" s="103" t="s">
        <v>169</v>
      </c>
      <c r="DB7" s="104" t="s">
        <v>73</v>
      </c>
      <c r="DC7" s="103" t="s">
        <v>170</v>
      </c>
      <c r="DD7" s="104" t="s">
        <v>73</v>
      </c>
      <c r="DE7" s="103" t="s">
        <v>171</v>
      </c>
      <c r="DF7" s="104" t="s">
        <v>73</v>
      </c>
      <c r="DG7" s="105" t="s">
        <v>172</v>
      </c>
      <c r="DH7" s="104" t="s">
        <v>73</v>
      </c>
      <c r="DI7" s="103" t="s">
        <v>228</v>
      </c>
      <c r="DJ7" s="104" t="s">
        <v>73</v>
      </c>
      <c r="DK7" s="103" t="s">
        <v>62</v>
      </c>
      <c r="DL7" s="104" t="s">
        <v>73</v>
      </c>
      <c r="DM7" s="103" t="s">
        <v>173</v>
      </c>
      <c r="DN7" s="104" t="s">
        <v>73</v>
      </c>
      <c r="DO7" s="103" t="s">
        <v>229</v>
      </c>
      <c r="DP7" s="104" t="s">
        <v>73</v>
      </c>
      <c r="DQ7" s="103" t="s">
        <v>87</v>
      </c>
      <c r="DR7" s="104" t="s">
        <v>73</v>
      </c>
      <c r="DS7" s="103" t="s">
        <v>174</v>
      </c>
      <c r="DT7" s="104" t="s">
        <v>73</v>
      </c>
      <c r="DU7" s="103" t="s">
        <v>233</v>
      </c>
      <c r="DV7" s="104" t="s">
        <v>73</v>
      </c>
      <c r="DW7" s="103" t="s">
        <v>175</v>
      </c>
      <c r="DX7" s="104" t="s">
        <v>73</v>
      </c>
      <c r="DY7" s="103" t="s">
        <v>176</v>
      </c>
      <c r="DZ7" s="104" t="s">
        <v>73</v>
      </c>
      <c r="EA7" s="103" t="s">
        <v>89</v>
      </c>
      <c r="EB7" s="104" t="s">
        <v>73</v>
      </c>
      <c r="EC7" s="103" t="s">
        <v>90</v>
      </c>
      <c r="ED7" s="104" t="s">
        <v>73</v>
      </c>
      <c r="EE7" s="103" t="s">
        <v>177</v>
      </c>
      <c r="EF7" s="104" t="s">
        <v>73</v>
      </c>
      <c r="EG7" s="105" t="s">
        <v>178</v>
      </c>
      <c r="EH7" s="104" t="s">
        <v>73</v>
      </c>
      <c r="EI7" s="103" t="s">
        <v>179</v>
      </c>
      <c r="EJ7" s="104" t="s">
        <v>73</v>
      </c>
      <c r="EK7" s="103" t="s">
        <v>180</v>
      </c>
      <c r="EL7" s="104" t="s">
        <v>73</v>
      </c>
      <c r="EM7" s="103" t="s">
        <v>181</v>
      </c>
      <c r="EN7" s="106" t="s">
        <v>73</v>
      </c>
      <c r="EO7" s="103" t="s">
        <v>230</v>
      </c>
      <c r="EP7" s="104" t="s">
        <v>73</v>
      </c>
      <c r="EQ7" s="103" t="s">
        <v>182</v>
      </c>
      <c r="ER7" s="104" t="s">
        <v>73</v>
      </c>
      <c r="ES7" s="103" t="s">
        <v>183</v>
      </c>
      <c r="ET7" s="104" t="s">
        <v>73</v>
      </c>
      <c r="EU7" s="103" t="s">
        <v>184</v>
      </c>
      <c r="EV7" s="104" t="s">
        <v>73</v>
      </c>
      <c r="EW7" s="103" t="s">
        <v>185</v>
      </c>
      <c r="EX7" s="106" t="s">
        <v>73</v>
      </c>
      <c r="EY7" s="103" t="s">
        <v>186</v>
      </c>
      <c r="EZ7" s="104" t="s">
        <v>73</v>
      </c>
      <c r="FA7" s="103" t="s">
        <v>82</v>
      </c>
      <c r="FB7" s="104" t="s">
        <v>73</v>
      </c>
      <c r="FC7" s="393"/>
      <c r="FD7" s="103" t="s">
        <v>84</v>
      </c>
      <c r="FE7" s="104" t="s">
        <v>73</v>
      </c>
      <c r="FF7" s="103" t="s">
        <v>227</v>
      </c>
      <c r="FG7" s="104" t="s">
        <v>73</v>
      </c>
      <c r="FH7" s="103" t="s">
        <v>156</v>
      </c>
      <c r="FI7" s="104" t="s">
        <v>73</v>
      </c>
      <c r="FJ7" s="103" t="s">
        <v>164</v>
      </c>
      <c r="FK7" s="104" t="s">
        <v>73</v>
      </c>
      <c r="FL7" s="103" t="s">
        <v>85</v>
      </c>
      <c r="FM7" s="104" t="s">
        <v>73</v>
      </c>
      <c r="FN7" s="103" t="s">
        <v>86</v>
      </c>
      <c r="FO7" s="104" t="s">
        <v>73</v>
      </c>
      <c r="FP7" s="103" t="s">
        <v>88</v>
      </c>
      <c r="FQ7" s="104" t="s">
        <v>73</v>
      </c>
      <c r="FR7" s="105" t="s">
        <v>67</v>
      </c>
      <c r="FS7" s="104" t="s">
        <v>73</v>
      </c>
      <c r="FT7" s="103" t="s">
        <v>41</v>
      </c>
      <c r="FU7" s="104" t="s">
        <v>73</v>
      </c>
      <c r="FV7" s="103" t="s">
        <v>165</v>
      </c>
      <c r="FW7" s="104" t="s">
        <v>73</v>
      </c>
      <c r="FX7" s="103" t="s">
        <v>166</v>
      </c>
      <c r="FY7" s="104" t="s">
        <v>73</v>
      </c>
      <c r="FZ7" s="103" t="s">
        <v>167</v>
      </c>
      <c r="GA7" s="106" t="s">
        <v>73</v>
      </c>
      <c r="GB7" s="103" t="s">
        <v>168</v>
      </c>
      <c r="GC7" s="104" t="s">
        <v>73</v>
      </c>
      <c r="GD7" s="103" t="s">
        <v>86</v>
      </c>
      <c r="GE7" s="104" t="s">
        <v>73</v>
      </c>
      <c r="GF7" s="103" t="s">
        <v>169</v>
      </c>
      <c r="GG7" s="104" t="s">
        <v>73</v>
      </c>
      <c r="GH7" s="103" t="s">
        <v>170</v>
      </c>
      <c r="GI7" s="104" t="s">
        <v>73</v>
      </c>
      <c r="GJ7" s="103" t="s">
        <v>171</v>
      </c>
      <c r="GK7" s="104" t="s">
        <v>73</v>
      </c>
      <c r="GL7" s="105" t="s">
        <v>172</v>
      </c>
      <c r="GM7" s="104" t="s">
        <v>73</v>
      </c>
      <c r="GN7" s="103" t="s">
        <v>228</v>
      </c>
      <c r="GO7" s="104" t="s">
        <v>73</v>
      </c>
      <c r="GP7" s="103" t="s">
        <v>62</v>
      </c>
      <c r="GQ7" s="104" t="s">
        <v>73</v>
      </c>
      <c r="GR7" s="103" t="s">
        <v>173</v>
      </c>
      <c r="GS7" s="104" t="s">
        <v>73</v>
      </c>
      <c r="GT7" s="103" t="s">
        <v>229</v>
      </c>
      <c r="GU7" s="104" t="s">
        <v>73</v>
      </c>
      <c r="GV7" s="103" t="s">
        <v>87</v>
      </c>
      <c r="GW7" s="104" t="s">
        <v>73</v>
      </c>
      <c r="GX7" s="103" t="s">
        <v>174</v>
      </c>
      <c r="GY7" s="104" t="s">
        <v>73</v>
      </c>
      <c r="GZ7" s="103" t="s">
        <v>233</v>
      </c>
      <c r="HA7" s="104" t="s">
        <v>73</v>
      </c>
      <c r="HB7" s="103" t="s">
        <v>175</v>
      </c>
      <c r="HC7" s="104" t="s">
        <v>73</v>
      </c>
      <c r="HD7" s="103" t="s">
        <v>176</v>
      </c>
      <c r="HE7" s="104" t="s">
        <v>73</v>
      </c>
      <c r="HF7" s="103" t="s">
        <v>89</v>
      </c>
      <c r="HG7" s="104" t="s">
        <v>73</v>
      </c>
      <c r="HH7" s="103" t="s">
        <v>90</v>
      </c>
      <c r="HI7" s="104" t="s">
        <v>73</v>
      </c>
      <c r="HJ7" s="103" t="s">
        <v>177</v>
      </c>
      <c r="HK7" s="104" t="s">
        <v>73</v>
      </c>
      <c r="HL7" s="105" t="s">
        <v>178</v>
      </c>
      <c r="HM7" s="104" t="s">
        <v>73</v>
      </c>
      <c r="HN7" s="103" t="s">
        <v>179</v>
      </c>
      <c r="HO7" s="104" t="s">
        <v>73</v>
      </c>
      <c r="HP7" s="103" t="s">
        <v>180</v>
      </c>
      <c r="HQ7" s="104" t="s">
        <v>73</v>
      </c>
      <c r="HR7" s="103" t="s">
        <v>181</v>
      </c>
      <c r="HS7" s="106" t="s">
        <v>73</v>
      </c>
      <c r="HT7" s="103" t="s">
        <v>230</v>
      </c>
      <c r="HU7" s="104" t="s">
        <v>73</v>
      </c>
      <c r="HV7" s="103" t="s">
        <v>182</v>
      </c>
      <c r="HW7" s="104" t="s">
        <v>73</v>
      </c>
      <c r="HX7" s="103" t="s">
        <v>183</v>
      </c>
      <c r="HY7" s="104" t="s">
        <v>73</v>
      </c>
      <c r="HZ7" s="103" t="s">
        <v>184</v>
      </c>
      <c r="IA7" s="104" t="s">
        <v>73</v>
      </c>
      <c r="IB7" s="103" t="s">
        <v>185</v>
      </c>
      <c r="IC7" s="106" t="s">
        <v>73</v>
      </c>
      <c r="ID7" s="103" t="s">
        <v>186</v>
      </c>
      <c r="IE7" s="104" t="s">
        <v>73</v>
      </c>
      <c r="IF7" s="103" t="s">
        <v>82</v>
      </c>
      <c r="IG7" s="104" t="s">
        <v>73</v>
      </c>
      <c r="IH7" s="104" t="s">
        <v>73</v>
      </c>
      <c r="II7" s="104" t="s">
        <v>73</v>
      </c>
      <c r="IJ7" s="104" t="s">
        <v>73</v>
      </c>
      <c r="IK7" s="96"/>
      <c r="IL7" s="96"/>
      <c r="IM7" s="96"/>
      <c r="IN7" s="96"/>
      <c r="IO7" s="96"/>
      <c r="IP7" s="96"/>
      <c r="IQ7" s="96"/>
      <c r="IR7" s="96"/>
      <c r="IS7" s="96"/>
      <c r="IT7" s="96"/>
    </row>
    <row r="8" spans="1:254" ht="15.6" customHeight="1">
      <c r="A8" s="96"/>
      <c r="B8" s="107">
        <f>'1. Plano anual atividades'!C10</f>
        <v>0</v>
      </c>
      <c r="C8" s="6" t="s">
        <v>19</v>
      </c>
      <c r="D8" s="109">
        <f>'1. Plano anual atividades'!D10</f>
        <v>0</v>
      </c>
      <c r="E8" s="268"/>
      <c r="F8" s="268"/>
      <c r="G8" s="268"/>
      <c r="H8" s="109">
        <f>'1. Plano anual atividades'!I10</f>
        <v>0</v>
      </c>
      <c r="I8" s="109">
        <f>'1. Plano anual atividades'!J10</f>
        <v>0</v>
      </c>
      <c r="J8" s="109">
        <f>'1. Plano anual atividades'!K10</f>
        <v>0</v>
      </c>
      <c r="K8" s="109">
        <f>'1. Plano anual atividades'!L10</f>
        <v>0</v>
      </c>
      <c r="L8" s="109">
        <f>'1. Plano anual atividades'!M10</f>
        <v>0</v>
      </c>
      <c r="M8" s="109">
        <f>'1. Plano anual atividades'!N10</f>
        <v>0</v>
      </c>
      <c r="N8" s="109">
        <f>'1. Plano anual atividades'!O10</f>
        <v>0</v>
      </c>
      <c r="O8" s="109">
        <f>'1. Plano anual atividades'!P10</f>
        <v>0</v>
      </c>
      <c r="P8" s="109">
        <f>'1. Plano anual atividades'!Q10</f>
        <v>0</v>
      </c>
      <c r="Q8" s="109">
        <f>'1. Plano anual atividades'!R10</f>
        <v>0</v>
      </c>
      <c r="R8" s="6"/>
      <c r="S8" s="6"/>
      <c r="T8" s="109">
        <f>R8*S8</f>
        <v>0</v>
      </c>
      <c r="U8" s="6"/>
      <c r="V8" s="6"/>
      <c r="W8" s="109">
        <f>S8*U8</f>
        <v>0</v>
      </c>
      <c r="X8" s="109">
        <f>S8*V8</f>
        <v>0</v>
      </c>
      <c r="Y8" s="6"/>
      <c r="Z8" s="6"/>
      <c r="AA8" s="109">
        <f t="shared" ref="AA8:AA27" si="0">S8*Y8</f>
        <v>0</v>
      </c>
      <c r="AB8" s="109">
        <f>S8*Z8</f>
        <v>0</v>
      </c>
      <c r="AC8" s="6"/>
      <c r="AD8" s="6"/>
      <c r="AE8" s="110">
        <f>'1. Plano anual atividades'!E10</f>
        <v>0</v>
      </c>
      <c r="AF8" s="8"/>
      <c r="AG8" s="8"/>
      <c r="AH8" s="8"/>
      <c r="AI8" s="9"/>
      <c r="AJ8" s="9"/>
      <c r="AK8" s="9"/>
      <c r="AL8" s="9"/>
      <c r="AM8" s="9"/>
      <c r="AN8" s="9"/>
      <c r="AO8" s="9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112"/>
      <c r="BE8" s="6"/>
      <c r="BF8" s="6"/>
      <c r="BG8" s="7"/>
      <c r="BH8" s="6"/>
      <c r="BI8" s="7"/>
      <c r="BJ8" s="6"/>
      <c r="BK8" s="7"/>
      <c r="BL8" s="6"/>
      <c r="BM8" s="7"/>
      <c r="BN8" s="6"/>
      <c r="BO8" s="7"/>
      <c r="BP8" s="6"/>
      <c r="BQ8" s="7"/>
      <c r="BR8" s="6"/>
      <c r="BS8" s="7"/>
      <c r="BT8" s="6"/>
      <c r="BU8" s="7"/>
      <c r="BV8" s="6"/>
      <c r="BW8" s="7"/>
      <c r="BX8" s="6"/>
      <c r="BY8" s="7"/>
      <c r="BZ8" s="5"/>
      <c r="CA8" s="7"/>
      <c r="CB8" s="6"/>
      <c r="CC8" s="7"/>
      <c r="CD8" s="22"/>
      <c r="CE8" s="108">
        <f t="shared" ref="CE8:CE27" si="1">IF($CD8="7 dias com os media", "■",0)</f>
        <v>0</v>
      </c>
      <c r="CF8" s="109" t="b">
        <f>IF(CE8="■", $U8+$V8)</f>
        <v>0</v>
      </c>
      <c r="CG8" s="108">
        <f>IF($CD8="5.º Centenário de Camões", "■",0)</f>
        <v>0</v>
      </c>
      <c r="CH8" s="109" t="b">
        <f>IF(CG8="■", $U8+$V8)</f>
        <v>0</v>
      </c>
      <c r="CI8" s="108">
        <f>IF($CD8="aler mais e melhor", "■",0)</f>
        <v>0</v>
      </c>
      <c r="CJ8" s="109" t="b">
        <f>IF(CI8="■", $U8+$V8)</f>
        <v>0</v>
      </c>
      <c r="CK8" s="108">
        <f t="shared" ref="CK8:CK27" si="2">IF($CD8="Campeonato de Escrita e Ciência Criativa", "■",0)</f>
        <v>0</v>
      </c>
      <c r="CL8" s="109" t="b">
        <f>IF(CK8="■", $U8+$V8)</f>
        <v>0</v>
      </c>
      <c r="CM8" s="108">
        <f t="shared" ref="CM8:CM27" si="3">IF($CD8="Cientificamente provável", "■",0)</f>
        <v>0</v>
      </c>
      <c r="CN8" s="109" t="b">
        <f>IF(CM8="■", $U8+$V8)</f>
        <v>0</v>
      </c>
      <c r="CO8" s="108">
        <f t="shared" ref="CO8:CO27" si="4">IF($CD8="Clássicos em rede", "■",0)</f>
        <v>0</v>
      </c>
      <c r="CP8" s="109" t="b">
        <f>IF(CO8="■", $U8+$V8)</f>
        <v>0</v>
      </c>
      <c r="CQ8" s="108">
        <f t="shared" ref="CQ8:CQ27" si="5">IF($CD8="Conto Contigo", "■",0)</f>
        <v>0</v>
      </c>
      <c r="CR8" s="109" t="b">
        <f>IF(CQ8="■", $U8+$V8)</f>
        <v>0</v>
      </c>
      <c r="CS8" s="108">
        <f t="shared" ref="CS8:CS27" si="6">IF($CD8="Debaqi", "■",0)</f>
        <v>0</v>
      </c>
      <c r="CT8" s="109" t="b">
        <f>IF(CS8="■", $U8+$V8)</f>
        <v>0</v>
      </c>
      <c r="CU8" s="108">
        <f t="shared" ref="CU8:CU27" si="7">IF($CD8="Dia da internet Mais Segura", "■",0)</f>
        <v>0</v>
      </c>
      <c r="CV8" s="109" t="b">
        <f>IF(CU8="■", $U8+$V8)</f>
        <v>0</v>
      </c>
      <c r="CW8" s="108">
        <f t="shared" ref="CW8:CW27" si="8">IF($CD8="Dia Mundial da Língua Portuguesa", "■",0)</f>
        <v>0</v>
      </c>
      <c r="CX8" s="109" t="b">
        <f>IF(CW8="■", $U8+$V8)</f>
        <v>0</v>
      </c>
      <c r="CY8" s="108">
        <f t="shared" ref="CY8:CY27" si="9">IF($CD8="Histórias com ciência na biblioteca escolar", "■",0)</f>
        <v>0</v>
      </c>
      <c r="CZ8" s="109" t="b">
        <f>IF(CY8="■", $U8+$V8)</f>
        <v>0</v>
      </c>
      <c r="DA8" s="108">
        <f t="shared" ref="DA8:DA27" si="10">IF($CD8="Isto também é comigo", "■",0)</f>
        <v>0</v>
      </c>
      <c r="DB8" s="109" t="b">
        <f>IF(DA8="■", $U8+$V8)</f>
        <v>0</v>
      </c>
      <c r="DC8" s="108">
        <f t="shared" ref="DC8:DC27" si="11">IF($CD8="Jornal escolar", "■",0)</f>
        <v>0</v>
      </c>
      <c r="DD8" s="109" t="b">
        <f>IF(DC8="■", $U8+$V8)</f>
        <v>0</v>
      </c>
      <c r="DE8" s="108">
        <f t="shared" ref="DE8:DE27" si="12">IF($CD8="Jornalistas em rede", "■",0)</f>
        <v>0</v>
      </c>
      <c r="DF8" s="109" t="b">
        <f>IF(DE8="■", $U8+$V8)</f>
        <v>0</v>
      </c>
      <c r="DG8" s="108">
        <f t="shared" ref="DG8:DG27" si="13">IF($CD8="Juntos a criar", "■",0)</f>
        <v>0</v>
      </c>
      <c r="DH8" s="109" t="b">
        <f>IF(DG8="■", $U8+$V8)</f>
        <v>0</v>
      </c>
      <c r="DI8" s="108">
        <f>IF($CD8="Ler fora da escola", "■",0)</f>
        <v>0</v>
      </c>
      <c r="DJ8" s="109" t="b">
        <f>IF(DI8="■", $U8+$V8)</f>
        <v>0</v>
      </c>
      <c r="DK8" s="108">
        <f t="shared" ref="DK8:DK27" si="14">IF($CD8="Media@ção", "■",0)</f>
        <v>0</v>
      </c>
      <c r="DL8" s="109" t="b">
        <f>IF(DK8="■", $U8+$V8)</f>
        <v>0</v>
      </c>
      <c r="DM8" s="108">
        <f t="shared" ref="DM8:DM27" si="15">IF($CD8="Mês Internacional da Biblioteca Escolar", "■",0)</f>
        <v>0</v>
      </c>
      <c r="DN8" s="109" t="b">
        <f>IF(DM8="■", $U8+$V8)</f>
        <v>0</v>
      </c>
      <c r="DO8" s="108">
        <f>IF($CD8="MILSR", "■",0)</f>
        <v>0</v>
      </c>
      <c r="DP8" s="109" t="b">
        <f>IF(DO8="■", $U8+$V8)</f>
        <v>0</v>
      </c>
      <c r="DQ8" s="108">
        <f t="shared" ref="DQ8:DQ27" si="16">IF($CD8="Miúdos a votos", "■",0)</f>
        <v>0</v>
      </c>
      <c r="DR8" s="109" t="b">
        <f>IF(DQ8="■", $U8+$V8)</f>
        <v>0</v>
      </c>
      <c r="DS8" s="108">
        <f>IF($CD8="Newton gostava de ler", "■",0)</f>
        <v>0</v>
      </c>
      <c r="DT8" s="109" t="b">
        <f>IF(DS8="■", $U8+$V8)</f>
        <v>0</v>
      </c>
      <c r="DU8" s="108">
        <f>IF($CD8="Bibliotecas escolares e património local", "■",0)</f>
        <v>0</v>
      </c>
      <c r="DV8" s="109" t="b">
        <f>IF(DU8="■", $U8+$V8)</f>
        <v>0</v>
      </c>
      <c r="DW8" s="108">
        <f t="shared" ref="DW8:DW27" si="17">IF($CD8="Oeiras Internet Challange", "■",0)</f>
        <v>0</v>
      </c>
      <c r="DX8" s="109" t="b">
        <f>IF(DW8="■", $U8+$V8)</f>
        <v>0</v>
      </c>
      <c r="DY8" s="108">
        <f t="shared" ref="DY8:DY27" si="18">IF($CD8="Plano Nacional contra o Racismo e a Discriminação", "■",0)</f>
        <v>0</v>
      </c>
      <c r="DZ8" s="109" t="b">
        <f>IF(DY8="■", $U8+$V8)</f>
        <v>0</v>
      </c>
      <c r="EA8" s="108">
        <f t="shared" ref="EA8:EA27" si="19">IF($CD8="Plano Nacional das Artes", "■",0)</f>
        <v>0</v>
      </c>
      <c r="EB8" s="109" t="b">
        <f>IF(EA8="■", $U8+$V8)</f>
        <v>0</v>
      </c>
      <c r="EC8" s="108">
        <f t="shared" ref="EC8:EC27" si="20">IF($CD8="Plano Nacional de Cinema", "■",0)</f>
        <v>0</v>
      </c>
      <c r="ED8" s="109" t="b">
        <f>IF(EC8="■", $U8+$V8)</f>
        <v>0</v>
      </c>
      <c r="EE8" s="108">
        <f t="shared" ref="EE8:EE27" si="21">IF($CD8="Plano Nacional de Formação Financeira", "■",0)</f>
        <v>0</v>
      </c>
      <c r="EF8" s="109" t="b">
        <f>IF(EE8="■", $U8+$V8)</f>
        <v>0</v>
      </c>
      <c r="EG8" s="108">
        <f t="shared" ref="EG8:EG27" si="22">IF($CD8="Rádio escolar", "■",0)</f>
        <v>0</v>
      </c>
      <c r="EH8" s="109" t="b">
        <f>IF(EG8="■", $U8+$V8)</f>
        <v>0</v>
      </c>
      <c r="EI8" s="108">
        <f t="shared" ref="EI8:EI27" si="23">IF($CD8="READ ON Portugal", "■",0)</f>
        <v>0</v>
      </c>
      <c r="EJ8" s="109" t="b">
        <f>IF(EI8="■", $U8+$V8)</f>
        <v>0</v>
      </c>
      <c r="EK8" s="108">
        <f t="shared" ref="EK8:EK27" si="24">IF($CD8="Semana da leitura", "■",0)</f>
        <v>0</v>
      </c>
      <c r="EL8" s="109" t="b">
        <f>IF(EK8="■", $U8+$V8)</f>
        <v>0</v>
      </c>
      <c r="EM8" s="108">
        <f t="shared" ref="EM8:EM27" si="25">IF($CD8="Ser escritor é cool", "■",0)</f>
        <v>0</v>
      </c>
      <c r="EN8" s="113" t="b">
        <f>IF(EM8="■", $U8+$V8)</f>
        <v>0</v>
      </c>
      <c r="EO8" s="108">
        <f>IF($CD8="Super Searchers Portugal", "■",0)</f>
        <v>0</v>
      </c>
      <c r="EP8" s="109" t="b">
        <f>IF(EO8="■", $U8+$V8)</f>
        <v>0</v>
      </c>
      <c r="EQ8" s="108">
        <f t="shared" ref="EQ8:EQ27" si="26">IF($CD8="Todos Juntos Podemos Ler", "■",0)</f>
        <v>0</v>
      </c>
      <c r="ER8" s="109" t="b">
        <f>IF(EQ8="■", $U8+$V8)</f>
        <v>0</v>
      </c>
      <c r="ES8" s="108">
        <f t="shared" ref="ES8:ES27" si="27">IF($CD8="TV escolar", "■",0)</f>
        <v>0</v>
      </c>
      <c r="ET8" s="109" t="b">
        <f>IF(ES8="■", $U8+$V8)</f>
        <v>0</v>
      </c>
      <c r="EU8" s="108">
        <f t="shared" ref="EU8:EU27" si="28">IF($CD8="Voluntários de leitura", "■",0)</f>
        <v>0</v>
      </c>
      <c r="EV8" s="109" t="b">
        <f>IF(EU8="■", $U8+$V8)</f>
        <v>0</v>
      </c>
      <c r="EW8" s="108">
        <f t="shared" ref="EW8:EW27" si="29">IF($CD8="WEIWE(R)BE", "■",0)</f>
        <v>0</v>
      </c>
      <c r="EX8" s="113" t="b">
        <f>IF(EW8="■", $U8+$V8)</f>
        <v>0</v>
      </c>
      <c r="EY8" s="108">
        <f t="shared" ref="EY8:EY27" si="30">IF($CD8="ZigZag", "■",0)</f>
        <v>0</v>
      </c>
      <c r="EZ8" s="109" t="b">
        <f>IF(EY8="■", $U8+$V8)</f>
        <v>0</v>
      </c>
      <c r="FA8" s="108">
        <f t="shared" ref="FA8:FA27" si="31">IF($CD8="Outra(s)", "■",0)</f>
        <v>0</v>
      </c>
      <c r="FB8" s="109" t="b">
        <f>IF(FA8="■", $U8+$V8)</f>
        <v>0</v>
      </c>
      <c r="FC8" s="6"/>
      <c r="FD8" s="108">
        <f t="shared" ref="FD8:FD27" si="32">IF($FC8="7 dias com os media", "■",0)</f>
        <v>0</v>
      </c>
      <c r="FE8" s="109" t="b">
        <f>IF(FD8="■", $U8+$V8)</f>
        <v>0</v>
      </c>
      <c r="FF8" s="108">
        <f>IF($FC8="5.º Centenário de Camões", "■",0)</f>
        <v>0</v>
      </c>
      <c r="FG8" s="109" t="b">
        <f>IF(FF8="■", $U8+$V8)</f>
        <v>0</v>
      </c>
      <c r="FH8" s="108">
        <f>IF($FC8="aLer mais e melhor", "■",0)</f>
        <v>0</v>
      </c>
      <c r="FI8" s="109" t="b">
        <f>IF(FH8="■", $U8+$V8)</f>
        <v>0</v>
      </c>
      <c r="FJ8" s="108">
        <f t="shared" ref="FJ8:FJ27" si="33">IF($FC8="Campeonato de Escrita e Ciência Criativa", "■",0)</f>
        <v>0</v>
      </c>
      <c r="FK8" s="109" t="b">
        <f>IF(FJ8="■", $U8+$V8)</f>
        <v>0</v>
      </c>
      <c r="FL8" s="108">
        <f t="shared" ref="FL8:FL27" si="34">IF($FC8="Cientificamente provável", "■",0)</f>
        <v>0</v>
      </c>
      <c r="FM8" s="109" t="b">
        <f>IF(FL8="■", $U8+$V8)</f>
        <v>0</v>
      </c>
      <c r="FN8" s="108">
        <f t="shared" ref="FN8:FN27" si="35">IF($FC8="Clássicos em rede", "■",0)</f>
        <v>0</v>
      </c>
      <c r="FO8" s="109" t="b">
        <f>IF(FN8="■", $U8+$V8)</f>
        <v>0</v>
      </c>
      <c r="FP8" s="108">
        <f t="shared" ref="FP8:FP27" si="36">IF($FC8="Concurso Nacional de Leitura", "■",0)</f>
        <v>0</v>
      </c>
      <c r="FQ8" s="109" t="b">
        <f>IF(FP8="■", $U8+$V8)</f>
        <v>0</v>
      </c>
      <c r="FR8" s="108">
        <f t="shared" ref="FR8:FR27" si="37">IF($FC8="Conto Contigo", "■",0)</f>
        <v>0</v>
      </c>
      <c r="FS8" s="109" t="b">
        <f>IF(FR8="■", $U8+$V8)</f>
        <v>0</v>
      </c>
      <c r="FT8" s="108">
        <f t="shared" ref="FT8:FT27" si="38">IF($FC8="Debaqi", "■",0)</f>
        <v>0</v>
      </c>
      <c r="FU8" s="109" t="b">
        <f>IF(FT8="■", $U8+$V8)</f>
        <v>0</v>
      </c>
      <c r="FV8" s="108">
        <f t="shared" ref="FV8:FV27" si="39">IF($FC8="Dia da internet Mais Segura", "■",0)</f>
        <v>0</v>
      </c>
      <c r="FW8" s="109" t="b">
        <f>IF(FV8="■", $U8+$V8)</f>
        <v>0</v>
      </c>
      <c r="FX8" s="108">
        <f t="shared" ref="FX8:FX27" si="40">IF($FC8="Dia Mundial da Língua Portuguesa", "■",0)</f>
        <v>0</v>
      </c>
      <c r="FY8" s="109" t="b">
        <f>IF(FX8="■", $U8+$V8)</f>
        <v>0</v>
      </c>
      <c r="FZ8" s="108">
        <f t="shared" ref="FZ8:FZ27" si="41">IF($FC8="Diário de escritas com a biblioteca", "■",0)</f>
        <v>0</v>
      </c>
      <c r="GA8" s="113" t="b">
        <f>IF(FZ8="■", $U8+$V8)</f>
        <v>0</v>
      </c>
      <c r="GB8" s="108">
        <f t="shared" ref="GB8:GB27" si="42">IF($FC8="Histórias com ciência na biblioteca escolar", "■",0)</f>
        <v>0</v>
      </c>
      <c r="GC8" s="109" t="b">
        <f>IF(GB8="■", $U8+$V8)</f>
        <v>0</v>
      </c>
      <c r="GD8" s="108">
        <f t="shared" ref="GD8:GD27" si="43">IF($FC8="Ideias com mérito", "■",0)</f>
        <v>0</v>
      </c>
      <c r="GE8" s="109" t="b">
        <f>IF(GD8="■", $U8+$V8)</f>
        <v>0</v>
      </c>
      <c r="GF8" s="108">
        <f t="shared" ref="GF8:GF27" si="44">IF($FC8="Isto também é comigo", "■",0)</f>
        <v>0</v>
      </c>
      <c r="GG8" s="109" t="b">
        <f>IF(GF8="■", $U8+$V8)</f>
        <v>0</v>
      </c>
      <c r="GH8" s="108">
        <f t="shared" ref="GH8:GH27" si="45">IF($FC8="Jornal escolar", "■",0)</f>
        <v>0</v>
      </c>
      <c r="GI8" s="109" t="b">
        <f>IF(GH8="■", $U8+$V8)</f>
        <v>0</v>
      </c>
      <c r="GJ8" s="108">
        <f t="shared" ref="GJ8:GJ27" si="46">IF($FC8="Jornalistas em rede", "■",0)</f>
        <v>0</v>
      </c>
      <c r="GK8" s="109" t="b">
        <f>IF(GJ8="■", $U8+$V8)</f>
        <v>0</v>
      </c>
      <c r="GL8" s="108">
        <f t="shared" ref="GL8:GL27" si="47">IF($FC8="Juntos a criar", "■",0)</f>
        <v>0</v>
      </c>
      <c r="GM8" s="109" t="b">
        <f>IF(GL8="■", $U8+$V8)</f>
        <v>0</v>
      </c>
      <c r="GN8" s="108">
        <f>IF($FC8="Ler fora da escola", "■",0)</f>
        <v>0</v>
      </c>
      <c r="GO8" s="109" t="b">
        <f>IF(GN8="■", $U8+$V8)</f>
        <v>0</v>
      </c>
      <c r="GP8" s="108">
        <f t="shared" ref="GP8:GP27" si="48">IF($FC8="Media@ção", "■",0)</f>
        <v>0</v>
      </c>
      <c r="GQ8" s="109" t="b">
        <f>IF(GP8="■", $U8+$V8)</f>
        <v>0</v>
      </c>
      <c r="GR8" s="108">
        <f t="shared" ref="GR8:GR27" si="49">IF($FC8="Mês Internacional da Biblioteca Escolar", "■",0)</f>
        <v>0</v>
      </c>
      <c r="GS8" s="109" t="b">
        <f>IF(GR8="■", $U8+$V8)</f>
        <v>0</v>
      </c>
      <c r="GT8" s="108">
        <f>IF($FC8="MILSR", "■",0)</f>
        <v>0</v>
      </c>
      <c r="GU8" s="109" t="b">
        <f>IF(GT8="■", $U8+$V8)</f>
        <v>0</v>
      </c>
      <c r="GV8" s="108">
        <f t="shared" ref="GV8:GV27" si="50">IF($FC8="Miúdos a votos", "■",0)</f>
        <v>0</v>
      </c>
      <c r="GW8" s="109" t="b">
        <f>IF(GV8="■", $U8+$V8)</f>
        <v>0</v>
      </c>
      <c r="GX8" s="108">
        <f t="shared" ref="GX8:GX27" si="51">IF($FC8="Newton gostava de ler", "■",0)</f>
        <v>0</v>
      </c>
      <c r="GY8" s="109" t="b">
        <f>IF(GX8="■", $U8+$V8)</f>
        <v>0</v>
      </c>
      <c r="GZ8" s="108">
        <f>IF($FC8="Bibliotecas escolares e património local", "■",0)</f>
        <v>0</v>
      </c>
      <c r="HA8" s="109" t="b">
        <f>IF(GZ8="■", $U8+$V8)</f>
        <v>0</v>
      </c>
      <c r="HB8" s="108">
        <f t="shared" ref="HB8:HB27" si="52">IF($FC8="Oeiras Internet Challange", "■",0)</f>
        <v>0</v>
      </c>
      <c r="HC8" s="109" t="b">
        <f>IF(HB8="■", $U8+$V8)</f>
        <v>0</v>
      </c>
      <c r="HD8" s="108">
        <f t="shared" ref="HD8:HD27" si="53">IF($FC8="Plano Nacional contra o Racismo e a Discriminação", "■",0)</f>
        <v>0</v>
      </c>
      <c r="HE8" s="109" t="b">
        <f>IF(HD8="■", $U8+$V8)</f>
        <v>0</v>
      </c>
      <c r="HF8" s="108">
        <f t="shared" ref="HF8:HF27" si="54">IF($FC8="Plano Nacional das Artes", "■",0)</f>
        <v>0</v>
      </c>
      <c r="HG8" s="109" t="b">
        <f>IF(HF8="■", $U8+$V8)</f>
        <v>0</v>
      </c>
      <c r="HH8" s="108">
        <f t="shared" ref="HH8:HH27" si="55">IF($FC8="Plano Nacional de Cinema", "■",0)</f>
        <v>0</v>
      </c>
      <c r="HI8" s="109" t="b">
        <f>IF(HH8="■", $U8+$V8)</f>
        <v>0</v>
      </c>
      <c r="HJ8" s="108">
        <f t="shared" ref="HJ8:HJ27" si="56">IF($FC8="Plano Nacional de Formação Financeira", "■",0)</f>
        <v>0</v>
      </c>
      <c r="HK8" s="109" t="b">
        <f>IF(HJ8="■", $U8+$V8)</f>
        <v>0</v>
      </c>
      <c r="HL8" s="108">
        <f t="shared" ref="HL8:HL27" si="57">IF($FC8="Rádio escolar", "■",0)</f>
        <v>0</v>
      </c>
      <c r="HM8" s="109" t="b">
        <f>IF(HL8="■", $U8+$V8)</f>
        <v>0</v>
      </c>
      <c r="HN8" s="108">
        <f t="shared" ref="HN8:HN27" si="58">IF($FC8="READ ON Portugal", "■",0)</f>
        <v>0</v>
      </c>
      <c r="HO8" s="109" t="b">
        <f>IF(HN8="■", $U8+$V8)</f>
        <v>0</v>
      </c>
      <c r="HP8" s="108">
        <f t="shared" ref="HP8:HP27" si="59">IF($FC8="Semana da leitura", "■",0)</f>
        <v>0</v>
      </c>
      <c r="HQ8" s="109" t="b">
        <f>IF(HP8="■", $U8+$V8)</f>
        <v>0</v>
      </c>
      <c r="HR8" s="108">
        <f t="shared" ref="HR8:HR27" si="60">IF($FC8="Ser escritor é cool", "■",0)</f>
        <v>0</v>
      </c>
      <c r="HS8" s="113" t="b">
        <f>IF(HR8="■", $U8+$V8)</f>
        <v>0</v>
      </c>
      <c r="HT8" s="108">
        <f>IF($FC8="Super Searchers Portugal", "■",0)</f>
        <v>0</v>
      </c>
      <c r="HU8" s="109" t="b">
        <f>IF(HT8="■", $U8+$V8)</f>
        <v>0</v>
      </c>
      <c r="HV8" s="108">
        <f t="shared" ref="HV8:HV27" si="61">IF($FC8="Todos Juntos Podemos Ler", "■",0)</f>
        <v>0</v>
      </c>
      <c r="HW8" s="109" t="b">
        <f>IF(HV8="■", $U8+$V8)</f>
        <v>0</v>
      </c>
      <c r="HX8" s="108">
        <f t="shared" ref="HX8:HX27" si="62">IF($FC8="TV escolar", "■",0)</f>
        <v>0</v>
      </c>
      <c r="HY8" s="109" t="b">
        <f>IF(HX8="■", $U8+$V8)</f>
        <v>0</v>
      </c>
      <c r="HZ8" s="108">
        <f t="shared" ref="HZ8:HZ27" si="63">IF($FC8="Voluntários de leitura", "■",0)</f>
        <v>0</v>
      </c>
      <c r="IA8" s="109" t="b">
        <f>IF(HZ8="■", $U8+$V8)</f>
        <v>0</v>
      </c>
      <c r="IB8" s="108">
        <f t="shared" ref="IB8:IB27" si="64">IF($FC8="WEIWE(R)BE", "■",0)</f>
        <v>0</v>
      </c>
      <c r="IC8" s="113" t="b">
        <f>IF(IB8="■", $U8+$V8)</f>
        <v>0</v>
      </c>
      <c r="ID8" s="108">
        <f t="shared" ref="ID8:ID27" si="65">IF($FC8="ZigZag", "■",0)</f>
        <v>0</v>
      </c>
      <c r="IE8" s="109" t="b">
        <f>IF(ID8="■", $U8+$V8)</f>
        <v>0</v>
      </c>
      <c r="IF8" s="108">
        <f t="shared" ref="IF8:IF27" si="66">IF($FC8="Outra(s)", "■",0)</f>
        <v>0</v>
      </c>
      <c r="IG8" s="277" t="b">
        <f>IF(IF8="■", $U8+$V8)</f>
        <v>0</v>
      </c>
      <c r="IH8" s="277" t="b">
        <f t="shared" ref="IH8:IH27" si="67">IF($E8="■", $U8+$V8)</f>
        <v>0</v>
      </c>
      <c r="II8" s="277" t="b">
        <f t="shared" ref="II8:II27" si="68">IF($F8="■", $U8+$V8)</f>
        <v>0</v>
      </c>
      <c r="IJ8" s="277" t="b">
        <f t="shared" ref="IJ8:IJ27" si="69">IF($G8="■", $U8+$V8)</f>
        <v>0</v>
      </c>
      <c r="IK8" s="96"/>
      <c r="IL8" s="96"/>
      <c r="IM8" s="96"/>
      <c r="IN8" s="96"/>
      <c r="IO8" s="96"/>
      <c r="IP8" s="96"/>
      <c r="IQ8" s="96"/>
      <c r="IR8" s="96"/>
      <c r="IS8" s="96"/>
      <c r="IT8" s="96"/>
    </row>
    <row r="9" spans="1:254" ht="15.6" customHeight="1">
      <c r="A9" s="96"/>
      <c r="B9" s="114">
        <f>'1. Plano anual atividades'!C11</f>
        <v>0</v>
      </c>
      <c r="C9" s="5"/>
      <c r="D9" s="116">
        <f>'1. Plano anual atividades'!D11</f>
        <v>0</v>
      </c>
      <c r="E9" s="5"/>
      <c r="F9" s="5"/>
      <c r="G9" s="5"/>
      <c r="H9" s="116">
        <f>'1. Plano anual atividades'!I11</f>
        <v>0</v>
      </c>
      <c r="I9" s="116">
        <f>'1. Plano anual atividades'!J11</f>
        <v>0</v>
      </c>
      <c r="J9" s="116">
        <f>'1. Plano anual atividades'!K11</f>
        <v>0</v>
      </c>
      <c r="K9" s="116">
        <f>'1. Plano anual atividades'!L11</f>
        <v>0</v>
      </c>
      <c r="L9" s="116">
        <f>'1. Plano anual atividades'!M11</f>
        <v>0</v>
      </c>
      <c r="M9" s="116">
        <f>'1. Plano anual atividades'!N11</f>
        <v>0</v>
      </c>
      <c r="N9" s="116">
        <f>'1. Plano anual atividades'!O11</f>
        <v>0</v>
      </c>
      <c r="O9" s="116">
        <f>'1. Plano anual atividades'!P11</f>
        <v>0</v>
      </c>
      <c r="P9" s="116">
        <f>'1. Plano anual atividades'!Q11</f>
        <v>0</v>
      </c>
      <c r="Q9" s="116">
        <f>'1. Plano anual atividades'!R11</f>
        <v>0</v>
      </c>
      <c r="R9" s="5"/>
      <c r="S9" s="5"/>
      <c r="T9" s="116">
        <f t="shared" ref="T9:T27" si="70">R9*S9</f>
        <v>0</v>
      </c>
      <c r="U9" s="5"/>
      <c r="V9" s="5"/>
      <c r="W9" s="116">
        <f>S9*U9</f>
        <v>0</v>
      </c>
      <c r="X9" s="116">
        <f>S9*V9</f>
        <v>0</v>
      </c>
      <c r="Y9" s="5"/>
      <c r="Z9" s="5"/>
      <c r="AA9" s="116">
        <f t="shared" si="0"/>
        <v>0</v>
      </c>
      <c r="AB9" s="116">
        <f t="shared" ref="AB9:AB27" si="71">S9*Z9</f>
        <v>0</v>
      </c>
      <c r="AC9" s="5"/>
      <c r="AD9" s="5"/>
      <c r="AE9" s="117">
        <f>'1. Plano anual atividades'!E11</f>
        <v>0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118"/>
      <c r="BE9" s="5"/>
      <c r="BF9" s="5"/>
      <c r="BG9" s="10"/>
      <c r="BH9" s="5"/>
      <c r="BI9" s="10"/>
      <c r="BJ9" s="5"/>
      <c r="BK9" s="10"/>
      <c r="BL9" s="5"/>
      <c r="BM9" s="10"/>
      <c r="BN9" s="5"/>
      <c r="BO9" s="10"/>
      <c r="BP9" s="5"/>
      <c r="BQ9" s="10"/>
      <c r="BR9" s="5"/>
      <c r="BS9" s="10"/>
      <c r="BT9" s="5"/>
      <c r="BU9" s="10"/>
      <c r="BV9" s="6"/>
      <c r="BW9" s="10"/>
      <c r="BX9" s="6"/>
      <c r="BY9" s="10"/>
      <c r="BZ9" s="5"/>
      <c r="CA9" s="10"/>
      <c r="CB9" s="5"/>
      <c r="CC9" s="10"/>
      <c r="CD9" s="23"/>
      <c r="CE9" s="115">
        <f t="shared" si="1"/>
        <v>0</v>
      </c>
      <c r="CF9" s="116" t="b">
        <f t="shared" ref="CF9:CF27" si="72">IF(CE9="■", $U9+$V9)</f>
        <v>0</v>
      </c>
      <c r="CG9" s="108">
        <f t="shared" ref="CG9:CG27" si="73">IF($CD9="5.º Centenário de Camões", "■",0)</f>
        <v>0</v>
      </c>
      <c r="CH9" s="116" t="b">
        <f t="shared" ref="CH9:CH27" si="74">IF(CG9="■", $U9+$V9)</f>
        <v>0</v>
      </c>
      <c r="CI9" s="108">
        <f t="shared" ref="CI9:CI27" si="75">IF($CD9="aler mais e melhor", "■",0)</f>
        <v>0</v>
      </c>
      <c r="CJ9" s="116" t="b">
        <f t="shared" ref="CJ9:CJ27" si="76">IF(CI9="■", $U9+$V9)</f>
        <v>0</v>
      </c>
      <c r="CK9" s="115">
        <f t="shared" si="2"/>
        <v>0</v>
      </c>
      <c r="CL9" s="116" t="b">
        <f t="shared" ref="CL9:CL27" si="77">IF(CK9="■", $U9+$V9)</f>
        <v>0</v>
      </c>
      <c r="CM9" s="115">
        <f t="shared" si="3"/>
        <v>0</v>
      </c>
      <c r="CN9" s="116" t="b">
        <f t="shared" ref="CN9:CN27" si="78">IF(CM9="■", $U9+$V9)</f>
        <v>0</v>
      </c>
      <c r="CO9" s="115">
        <f t="shared" si="4"/>
        <v>0</v>
      </c>
      <c r="CP9" s="116" t="b">
        <f t="shared" ref="CP9:CP27" si="79">IF(CO9="■", $U9+$V9)</f>
        <v>0</v>
      </c>
      <c r="CQ9" s="115">
        <f t="shared" si="5"/>
        <v>0</v>
      </c>
      <c r="CR9" s="116" t="b">
        <f t="shared" ref="CR9:CR27" si="80">IF(CQ9="■", $U9+$V9)</f>
        <v>0</v>
      </c>
      <c r="CS9" s="115">
        <f t="shared" si="6"/>
        <v>0</v>
      </c>
      <c r="CT9" s="116" t="b">
        <f t="shared" ref="CT9:CT27" si="81">IF(CS9="■", $U9+$V9)</f>
        <v>0</v>
      </c>
      <c r="CU9" s="115">
        <f t="shared" si="7"/>
        <v>0</v>
      </c>
      <c r="CV9" s="116" t="b">
        <f t="shared" ref="CV9:CV27" si="82">IF(CU9="■", $U9+$V9)</f>
        <v>0</v>
      </c>
      <c r="CW9" s="115">
        <f t="shared" si="8"/>
        <v>0</v>
      </c>
      <c r="CX9" s="116" t="b">
        <f t="shared" ref="CX9:CX27" si="83">IF(CW9="■", $U9+$V9)</f>
        <v>0</v>
      </c>
      <c r="CY9" s="115">
        <f t="shared" si="9"/>
        <v>0</v>
      </c>
      <c r="CZ9" s="116" t="b">
        <f t="shared" ref="CZ9:CZ27" si="84">IF(CY9="■", $U9+$V9)</f>
        <v>0</v>
      </c>
      <c r="DA9" s="115">
        <f t="shared" si="10"/>
        <v>0</v>
      </c>
      <c r="DB9" s="116" t="b">
        <f t="shared" ref="DB9:DB27" si="85">IF(DA9="■", $U9+$V9)</f>
        <v>0</v>
      </c>
      <c r="DC9" s="115">
        <f t="shared" si="11"/>
        <v>0</v>
      </c>
      <c r="DD9" s="116" t="b">
        <f t="shared" ref="DD9:DD27" si="86">IF(DC9="■", $U9+$V9)</f>
        <v>0</v>
      </c>
      <c r="DE9" s="115">
        <f t="shared" si="12"/>
        <v>0</v>
      </c>
      <c r="DF9" s="116" t="b">
        <f t="shared" ref="DF9:DF27" si="87">IF(DE9="■", $U9+$V9)</f>
        <v>0</v>
      </c>
      <c r="DG9" s="115">
        <f t="shared" si="13"/>
        <v>0</v>
      </c>
      <c r="DH9" s="116" t="b">
        <f t="shared" ref="DH9:DH27" si="88">IF(DG9="■", $U9+$V9)</f>
        <v>0</v>
      </c>
      <c r="DI9" s="108">
        <f t="shared" ref="DI9:DI27" si="89">IF($CD9="Ler fora da escola", "■",0)</f>
        <v>0</v>
      </c>
      <c r="DJ9" s="116" t="b">
        <f t="shared" ref="DJ9:DJ27" si="90">IF(DI9="■", $U9+$V9)</f>
        <v>0</v>
      </c>
      <c r="DK9" s="115">
        <f t="shared" si="14"/>
        <v>0</v>
      </c>
      <c r="DL9" s="116" t="b">
        <f t="shared" ref="DL9:DL27" si="91">IF(DK9="■", $U9+$V9)</f>
        <v>0</v>
      </c>
      <c r="DM9" s="115">
        <f t="shared" si="15"/>
        <v>0</v>
      </c>
      <c r="DN9" s="116" t="b">
        <f t="shared" ref="DN9:DN27" si="92">IF(DM9="■", $U9+$V9)</f>
        <v>0</v>
      </c>
      <c r="DO9" s="108">
        <f t="shared" ref="DO9:DO27" si="93">IF($CD9="MILSR", "■",0)</f>
        <v>0</v>
      </c>
      <c r="DP9" s="116" t="b">
        <f t="shared" ref="DP9:DP27" si="94">IF(DO9="■", $U9+$V9)</f>
        <v>0</v>
      </c>
      <c r="DQ9" s="115">
        <f t="shared" si="16"/>
        <v>0</v>
      </c>
      <c r="DR9" s="116" t="b">
        <f t="shared" ref="DR9:DR27" si="95">IF(DQ9="■", $U9+$V9)</f>
        <v>0</v>
      </c>
      <c r="DS9" s="115">
        <f t="shared" ref="DS9:DS27" si="96">IF($CD9="Newton gostava de ler", "■",0)</f>
        <v>0</v>
      </c>
      <c r="DT9" s="116" t="b">
        <f t="shared" ref="DT9:DT27" si="97">IF(DS9="■", $U9+$V9)</f>
        <v>0</v>
      </c>
      <c r="DU9" s="108">
        <f t="shared" ref="DU9:DU27" si="98">IF($CD9="Bibliotecas escolares e património local", "■",0)</f>
        <v>0</v>
      </c>
      <c r="DV9" s="116" t="b">
        <f t="shared" ref="DV9:DV27" si="99">IF(DU9="■", $U9+$V9)</f>
        <v>0</v>
      </c>
      <c r="DW9" s="115">
        <f t="shared" si="17"/>
        <v>0</v>
      </c>
      <c r="DX9" s="116" t="b">
        <f t="shared" ref="DX9:DX27" si="100">IF(DW9="■", $U9+$V9)</f>
        <v>0</v>
      </c>
      <c r="DY9" s="115">
        <f t="shared" si="18"/>
        <v>0</v>
      </c>
      <c r="DZ9" s="116" t="b">
        <f t="shared" ref="DZ9:DZ27" si="101">IF(DY9="■", $U9+$V9)</f>
        <v>0</v>
      </c>
      <c r="EA9" s="115">
        <f t="shared" si="19"/>
        <v>0</v>
      </c>
      <c r="EB9" s="116" t="b">
        <f t="shared" ref="EB9:EB27" si="102">IF(EA9="■", $U9+$V9)</f>
        <v>0</v>
      </c>
      <c r="EC9" s="115">
        <f t="shared" si="20"/>
        <v>0</v>
      </c>
      <c r="ED9" s="116" t="b">
        <f t="shared" ref="ED9:ED27" si="103">IF(EC9="■", $U9+$V9)</f>
        <v>0</v>
      </c>
      <c r="EE9" s="115">
        <f t="shared" si="21"/>
        <v>0</v>
      </c>
      <c r="EF9" s="116" t="b">
        <f t="shared" ref="EF9:EF27" si="104">IF(EE9="■", $U9+$V9)</f>
        <v>0</v>
      </c>
      <c r="EG9" s="115">
        <f t="shared" si="22"/>
        <v>0</v>
      </c>
      <c r="EH9" s="116" t="b">
        <f t="shared" ref="EH9:EH27" si="105">IF(EG9="■", $U9+$V9)</f>
        <v>0</v>
      </c>
      <c r="EI9" s="115">
        <f t="shared" si="23"/>
        <v>0</v>
      </c>
      <c r="EJ9" s="116" t="b">
        <f t="shared" ref="EJ9:EJ27" si="106">IF(EI9="■", $U9+$V9)</f>
        <v>0</v>
      </c>
      <c r="EK9" s="115">
        <f t="shared" si="24"/>
        <v>0</v>
      </c>
      <c r="EL9" s="116" t="b">
        <f t="shared" ref="EL9:EL27" si="107">IF(EK9="■", $U9+$V9)</f>
        <v>0</v>
      </c>
      <c r="EM9" s="115">
        <f t="shared" si="25"/>
        <v>0</v>
      </c>
      <c r="EN9" s="119" t="b">
        <f t="shared" ref="EN9:EN27" si="108">IF(EM9="■", $U9+$V9)</f>
        <v>0</v>
      </c>
      <c r="EO9" s="108">
        <f t="shared" ref="EO9:EO27" si="109">IF($CD9="Super Searchers Portugal", "■",0)</f>
        <v>0</v>
      </c>
      <c r="EP9" s="116" t="b">
        <f t="shared" ref="EP9:EP27" si="110">IF(EO9="■", $U9+$V9)</f>
        <v>0</v>
      </c>
      <c r="EQ9" s="115">
        <f t="shared" si="26"/>
        <v>0</v>
      </c>
      <c r="ER9" s="116" t="b">
        <f t="shared" ref="ER9:ER27" si="111">IF(EQ9="■", $U9+$V9)</f>
        <v>0</v>
      </c>
      <c r="ES9" s="115">
        <f t="shared" si="27"/>
        <v>0</v>
      </c>
      <c r="ET9" s="116" t="b">
        <f t="shared" ref="ET9:ET27" si="112">IF(ES9="■", $U9+$V9)</f>
        <v>0</v>
      </c>
      <c r="EU9" s="115">
        <f t="shared" si="28"/>
        <v>0</v>
      </c>
      <c r="EV9" s="116" t="b">
        <f t="shared" ref="EV9:EV27" si="113">IF(EU9="■", $U9+$V9)</f>
        <v>0</v>
      </c>
      <c r="EW9" s="115">
        <f t="shared" si="29"/>
        <v>0</v>
      </c>
      <c r="EX9" s="119" t="b">
        <f t="shared" ref="EX9:EX27" si="114">IF(EW9="■", $U9+$V9)</f>
        <v>0</v>
      </c>
      <c r="EY9" s="115">
        <f t="shared" si="30"/>
        <v>0</v>
      </c>
      <c r="EZ9" s="116" t="b">
        <f t="shared" ref="EZ9:FB27" si="115">IF(EY9="■", $U9+$V9)</f>
        <v>0</v>
      </c>
      <c r="FA9" s="115">
        <f t="shared" si="31"/>
        <v>0</v>
      </c>
      <c r="FB9" s="116" t="b">
        <f t="shared" si="115"/>
        <v>0</v>
      </c>
      <c r="FC9" s="5"/>
      <c r="FD9" s="115">
        <f t="shared" si="32"/>
        <v>0</v>
      </c>
      <c r="FE9" s="116" t="b">
        <f t="shared" ref="FE9:FE27" si="116">IF(FD9="■", $U9+$V9)</f>
        <v>0</v>
      </c>
      <c r="FF9" s="108">
        <f t="shared" ref="FF9:FF27" si="117">IF($FC9="5.º Centenário de Camões", "■",0)</f>
        <v>0</v>
      </c>
      <c r="FG9" s="116" t="b">
        <f t="shared" ref="FG9:FG27" si="118">IF(FF9="■", $U9+$V9)</f>
        <v>0</v>
      </c>
      <c r="FH9" s="108">
        <f t="shared" ref="FH9:FH27" si="119">IF($FC9="aLer mais e melhor", "■",0)</f>
        <v>0</v>
      </c>
      <c r="FI9" s="116" t="b">
        <f t="shared" ref="FI9:FI27" si="120">IF(FH9="■", $U9+$V9)</f>
        <v>0</v>
      </c>
      <c r="FJ9" s="115">
        <f t="shared" si="33"/>
        <v>0</v>
      </c>
      <c r="FK9" s="116" t="b">
        <f t="shared" ref="FK9:FK27" si="121">IF(FJ9="■", $U9+$V9)</f>
        <v>0</v>
      </c>
      <c r="FL9" s="115">
        <f t="shared" si="34"/>
        <v>0</v>
      </c>
      <c r="FM9" s="116" t="b">
        <f t="shared" ref="FM9:FM27" si="122">IF(FL9="■", $U9+$V9)</f>
        <v>0</v>
      </c>
      <c r="FN9" s="115">
        <f t="shared" si="35"/>
        <v>0</v>
      </c>
      <c r="FO9" s="116" t="b">
        <f t="shared" ref="FO9:FO27" si="123">IF(FN9="■", $U9+$V9)</f>
        <v>0</v>
      </c>
      <c r="FP9" s="115">
        <f t="shared" si="36"/>
        <v>0</v>
      </c>
      <c r="FQ9" s="116" t="b">
        <f t="shared" ref="FQ9:FQ27" si="124">IF(FP9="■", $U9+$V9)</f>
        <v>0</v>
      </c>
      <c r="FR9" s="115">
        <f t="shared" si="37"/>
        <v>0</v>
      </c>
      <c r="FS9" s="116" t="b">
        <f t="shared" ref="FS9:FS27" si="125">IF(FR9="■", $U9+$V9)</f>
        <v>0</v>
      </c>
      <c r="FT9" s="115">
        <f t="shared" si="38"/>
        <v>0</v>
      </c>
      <c r="FU9" s="116" t="b">
        <f t="shared" ref="FU9:FU27" si="126">IF(FT9="■", $U9+$V9)</f>
        <v>0</v>
      </c>
      <c r="FV9" s="115">
        <f t="shared" si="39"/>
        <v>0</v>
      </c>
      <c r="FW9" s="116" t="b">
        <f t="shared" ref="FW9:FW27" si="127">IF(FV9="■", $U9+$V9)</f>
        <v>0</v>
      </c>
      <c r="FX9" s="115">
        <f t="shared" si="40"/>
        <v>0</v>
      </c>
      <c r="FY9" s="116" t="b">
        <f t="shared" ref="FY9:FY27" si="128">IF(FX9="■", $U9+$V9)</f>
        <v>0</v>
      </c>
      <c r="FZ9" s="115">
        <f t="shared" si="41"/>
        <v>0</v>
      </c>
      <c r="GA9" s="119" t="b">
        <f t="shared" ref="GA9:GA27" si="129">IF(FZ9="■", $U9+$V9)</f>
        <v>0</v>
      </c>
      <c r="GB9" s="115">
        <f t="shared" si="42"/>
        <v>0</v>
      </c>
      <c r="GC9" s="116" t="b">
        <f t="shared" ref="GC9:GC27" si="130">IF(GB9="■", $U9+$V9)</f>
        <v>0</v>
      </c>
      <c r="GD9" s="115">
        <f t="shared" si="43"/>
        <v>0</v>
      </c>
      <c r="GE9" s="116" t="b">
        <f t="shared" ref="GE9:GE27" si="131">IF(GD9="■", $U9+$V9)</f>
        <v>0</v>
      </c>
      <c r="GF9" s="115">
        <f t="shared" si="44"/>
        <v>0</v>
      </c>
      <c r="GG9" s="116" t="b">
        <f t="shared" ref="GG9:GG27" si="132">IF(GF9="■", $U9+$V9)</f>
        <v>0</v>
      </c>
      <c r="GH9" s="115">
        <f t="shared" si="45"/>
        <v>0</v>
      </c>
      <c r="GI9" s="116" t="b">
        <f t="shared" ref="GI9:GI27" si="133">IF(GH9="■", $U9+$V9)</f>
        <v>0</v>
      </c>
      <c r="GJ9" s="115">
        <f t="shared" si="46"/>
        <v>0</v>
      </c>
      <c r="GK9" s="116" t="b">
        <f t="shared" ref="GK9:GK27" si="134">IF(GJ9="■", $U9+$V9)</f>
        <v>0</v>
      </c>
      <c r="GL9" s="115">
        <f t="shared" si="47"/>
        <v>0</v>
      </c>
      <c r="GM9" s="116" t="b">
        <f t="shared" ref="GM9:GM27" si="135">IF(GL9="■", $U9+$V9)</f>
        <v>0</v>
      </c>
      <c r="GN9" s="108">
        <f t="shared" ref="GN9:GN27" si="136">IF($FC9="Ler fora da escola", "■",0)</f>
        <v>0</v>
      </c>
      <c r="GO9" s="116" t="b">
        <f t="shared" ref="GO9:GO27" si="137">IF(GN9="■", $U9+$V9)</f>
        <v>0</v>
      </c>
      <c r="GP9" s="115">
        <f t="shared" si="48"/>
        <v>0</v>
      </c>
      <c r="GQ9" s="116" t="b">
        <f t="shared" ref="GQ9:GQ27" si="138">IF(GP9="■", $U9+$V9)</f>
        <v>0</v>
      </c>
      <c r="GR9" s="115">
        <f t="shared" si="49"/>
        <v>0</v>
      </c>
      <c r="GS9" s="116" t="b">
        <f t="shared" ref="GS9:GS27" si="139">IF(GR9="■", $U9+$V9)</f>
        <v>0</v>
      </c>
      <c r="GT9" s="108">
        <f t="shared" ref="GT9:GT27" si="140">IF($FC9="MILSR", "■",0)</f>
        <v>0</v>
      </c>
      <c r="GU9" s="116" t="b">
        <f t="shared" ref="GU9:GU27" si="141">IF(GT9="■", $U9+$V9)</f>
        <v>0</v>
      </c>
      <c r="GV9" s="115">
        <f t="shared" si="50"/>
        <v>0</v>
      </c>
      <c r="GW9" s="116" t="b">
        <f t="shared" ref="GW9:GW27" si="142">IF(GV9="■", $U9+$V9)</f>
        <v>0</v>
      </c>
      <c r="GX9" s="115">
        <f t="shared" si="51"/>
        <v>0</v>
      </c>
      <c r="GY9" s="116" t="b">
        <f t="shared" ref="GY9:GY27" si="143">IF(GX9="■", $U9+$V9)</f>
        <v>0</v>
      </c>
      <c r="GZ9" s="108">
        <f t="shared" ref="GZ9:GZ27" si="144">IF($FC9="Bibliotecas escolares e património local", "■",0)</f>
        <v>0</v>
      </c>
      <c r="HA9" s="116" t="b">
        <f t="shared" ref="HA9:HA27" si="145">IF(GZ9="■", $U9+$V9)</f>
        <v>0</v>
      </c>
      <c r="HB9" s="115">
        <f t="shared" si="52"/>
        <v>0</v>
      </c>
      <c r="HC9" s="116" t="b">
        <f t="shared" ref="HC9:HC27" si="146">IF(HB9="■", $U9+$V9)</f>
        <v>0</v>
      </c>
      <c r="HD9" s="115">
        <f t="shared" si="53"/>
        <v>0</v>
      </c>
      <c r="HE9" s="116" t="b">
        <f t="shared" ref="HE9:HE27" si="147">IF(HD9="■", $U9+$V9)</f>
        <v>0</v>
      </c>
      <c r="HF9" s="115">
        <f t="shared" si="54"/>
        <v>0</v>
      </c>
      <c r="HG9" s="116" t="b">
        <f t="shared" ref="HG9:HG27" si="148">IF(HF9="■", $U9+$V9)</f>
        <v>0</v>
      </c>
      <c r="HH9" s="115">
        <f t="shared" si="55"/>
        <v>0</v>
      </c>
      <c r="HI9" s="116" t="b">
        <f t="shared" ref="HI9:HI27" si="149">IF(HH9="■", $U9+$V9)</f>
        <v>0</v>
      </c>
      <c r="HJ9" s="115">
        <f t="shared" si="56"/>
        <v>0</v>
      </c>
      <c r="HK9" s="116" t="b">
        <f t="shared" ref="HK9:HK27" si="150">IF(HJ9="■", $U9+$V9)</f>
        <v>0</v>
      </c>
      <c r="HL9" s="115">
        <f t="shared" si="57"/>
        <v>0</v>
      </c>
      <c r="HM9" s="116" t="b">
        <f t="shared" ref="HM9:HM27" si="151">IF(HL9="■", $U9+$V9)</f>
        <v>0</v>
      </c>
      <c r="HN9" s="115">
        <f t="shared" si="58"/>
        <v>0</v>
      </c>
      <c r="HO9" s="116" t="b">
        <f t="shared" ref="HO9:HO27" si="152">IF(HN9="■", $U9+$V9)</f>
        <v>0</v>
      </c>
      <c r="HP9" s="115">
        <f t="shared" si="59"/>
        <v>0</v>
      </c>
      <c r="HQ9" s="116" t="b">
        <f t="shared" ref="HQ9:HQ27" si="153">IF(HP9="■", $U9+$V9)</f>
        <v>0</v>
      </c>
      <c r="HR9" s="115">
        <f t="shared" si="60"/>
        <v>0</v>
      </c>
      <c r="HS9" s="119" t="b">
        <f t="shared" ref="HS9:HS27" si="154">IF(HR9="■", $U9+$V9)</f>
        <v>0</v>
      </c>
      <c r="HT9" s="108">
        <f t="shared" ref="HT9:HT27" si="155">IF($FC9="Super Searchers Portugal", "■",0)</f>
        <v>0</v>
      </c>
      <c r="HU9" s="116" t="b">
        <f t="shared" ref="HU9:HU27" si="156">IF(HT9="■", $U9+$V9)</f>
        <v>0</v>
      </c>
      <c r="HV9" s="115">
        <f t="shared" si="61"/>
        <v>0</v>
      </c>
      <c r="HW9" s="116" t="b">
        <f t="shared" ref="HW9:HW27" si="157">IF(HV9="■", $U9+$V9)</f>
        <v>0</v>
      </c>
      <c r="HX9" s="115">
        <f t="shared" si="62"/>
        <v>0</v>
      </c>
      <c r="HY9" s="116" t="b">
        <f t="shared" ref="HY9:HY27" si="158">IF(HX9="■", $U9+$V9)</f>
        <v>0</v>
      </c>
      <c r="HZ9" s="115">
        <f t="shared" si="63"/>
        <v>0</v>
      </c>
      <c r="IA9" s="116" t="b">
        <f t="shared" ref="IA9:IA27" si="159">IF(HZ9="■", $U9+$V9)</f>
        <v>0</v>
      </c>
      <c r="IB9" s="115">
        <f t="shared" si="64"/>
        <v>0</v>
      </c>
      <c r="IC9" s="119" t="b">
        <f t="shared" ref="IC9:IC27" si="160">IF(IB9="■", $U9+$V9)</f>
        <v>0</v>
      </c>
      <c r="ID9" s="115">
        <f t="shared" si="65"/>
        <v>0</v>
      </c>
      <c r="IE9" s="116" t="b">
        <f t="shared" ref="IE9:IE27" si="161">IF(ID9="■", $U9+$V9)</f>
        <v>0</v>
      </c>
      <c r="IF9" s="115">
        <f t="shared" si="66"/>
        <v>0</v>
      </c>
      <c r="IG9" s="116" t="b">
        <f t="shared" ref="IG9:IG27" si="162">IF(IF9="■", $U9+$V9)</f>
        <v>0</v>
      </c>
      <c r="IH9" s="116" t="b">
        <f t="shared" si="67"/>
        <v>0</v>
      </c>
      <c r="II9" s="116" t="b">
        <f t="shared" si="68"/>
        <v>0</v>
      </c>
      <c r="IJ9" s="116" t="b">
        <f t="shared" si="69"/>
        <v>0</v>
      </c>
      <c r="IK9" s="96"/>
      <c r="IL9" s="96"/>
      <c r="IM9" s="96"/>
      <c r="IN9" s="96"/>
      <c r="IO9" s="96"/>
      <c r="IP9" s="96"/>
      <c r="IQ9" s="96"/>
      <c r="IR9" s="96"/>
      <c r="IS9" s="96"/>
      <c r="IT9" s="96"/>
    </row>
    <row r="10" spans="1:254" ht="15.6" customHeight="1">
      <c r="A10" s="96"/>
      <c r="B10" s="114">
        <f>'1. Plano anual atividades'!C12</f>
        <v>0</v>
      </c>
      <c r="C10" s="5"/>
      <c r="D10" s="116">
        <f>'1. Plano anual atividades'!D12</f>
        <v>0</v>
      </c>
      <c r="E10" s="5"/>
      <c r="F10" s="5"/>
      <c r="G10" s="5"/>
      <c r="H10" s="116">
        <f>'1. Plano anual atividades'!I12</f>
        <v>0</v>
      </c>
      <c r="I10" s="116">
        <f>'1. Plano anual atividades'!J12</f>
        <v>0</v>
      </c>
      <c r="J10" s="116">
        <f>'1. Plano anual atividades'!K12</f>
        <v>0</v>
      </c>
      <c r="K10" s="116">
        <f>'1. Plano anual atividades'!L12</f>
        <v>0</v>
      </c>
      <c r="L10" s="116">
        <f>'1. Plano anual atividades'!M12</f>
        <v>0</v>
      </c>
      <c r="M10" s="116">
        <f>'1. Plano anual atividades'!N12</f>
        <v>0</v>
      </c>
      <c r="N10" s="116">
        <f>'1. Plano anual atividades'!O12</f>
        <v>0</v>
      </c>
      <c r="O10" s="116">
        <f>'1. Plano anual atividades'!P12</f>
        <v>0</v>
      </c>
      <c r="P10" s="116">
        <f>'1. Plano anual atividades'!Q12</f>
        <v>0</v>
      </c>
      <c r="Q10" s="116">
        <f>'1. Plano anual atividades'!R12</f>
        <v>0</v>
      </c>
      <c r="R10" s="5"/>
      <c r="S10" s="5"/>
      <c r="T10" s="116">
        <f t="shared" si="70"/>
        <v>0</v>
      </c>
      <c r="U10" s="5"/>
      <c r="V10" s="5"/>
      <c r="W10" s="116">
        <f t="shared" ref="W10:W19" si="163">S10*U10</f>
        <v>0</v>
      </c>
      <c r="X10" s="116">
        <f t="shared" ref="X10:X19" si="164">S10*V10</f>
        <v>0</v>
      </c>
      <c r="Y10" s="5"/>
      <c r="Z10" s="5"/>
      <c r="AA10" s="116">
        <f t="shared" si="0"/>
        <v>0</v>
      </c>
      <c r="AB10" s="116">
        <f t="shared" si="71"/>
        <v>0</v>
      </c>
      <c r="AC10" s="5"/>
      <c r="AD10" s="5"/>
      <c r="AE10" s="117">
        <f>'1. Plano anual atividades'!E12</f>
        <v>0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118"/>
      <c r="BE10" s="5"/>
      <c r="BF10" s="5">
        <f t="shared" ref="BF10:BF27" si="165">IF($BE10="Ideias com mérito", "■",0)</f>
        <v>0</v>
      </c>
      <c r="BG10" s="10" t="b">
        <f t="shared" ref="BG10:BG27" si="166">IF(BF10="■", $U10+$V10)</f>
        <v>0</v>
      </c>
      <c r="BH10" s="5">
        <f t="shared" ref="BH10:BH27" si="167">IF($BE10="Leituras... com a biblioteca", "■",0)</f>
        <v>0</v>
      </c>
      <c r="BI10" s="10" t="b">
        <f t="shared" ref="BI10:BI27" si="168">IF(BH10="■", $U10+$V10)</f>
        <v>0</v>
      </c>
      <c r="BJ10" s="5">
        <f t="shared" ref="BJ10:BJ27" si="169">IF($BE10="Biblioteca digital", "■",0)</f>
        <v>0</v>
      </c>
      <c r="BK10" s="10" t="b">
        <f t="shared" ref="BK10:BK27" si="170">IF(BJ10="■", $U10+$V10)</f>
        <v>0</v>
      </c>
      <c r="BL10" s="5">
        <f t="shared" ref="BL10:BL27" si="171">IF($BE10="Requalificar a biblioteca", "■",0)</f>
        <v>0</v>
      </c>
      <c r="BM10" s="10" t="b">
        <f t="shared" ref="BM10:BM27" si="172">IF(BL10="■", $U10+$V10)</f>
        <v>0</v>
      </c>
      <c r="BN10" s="5">
        <f t="shared" ref="BN10:BN27" si="173">IF($BE10="Todos juntos podemos ler", "■",0)</f>
        <v>0</v>
      </c>
      <c r="BO10" s="10" t="b">
        <f t="shared" ref="BO10:BO27" si="174">IF(BN10="■", $U10+$V10)</f>
        <v>0</v>
      </c>
      <c r="BP10" s="5">
        <f t="shared" ref="BP10:BP27" si="175">IF($BE10="(re)Ler com a biblioteca", "■",0)</f>
        <v>0</v>
      </c>
      <c r="BQ10" s="10" t="b">
        <f t="shared" ref="BQ10:BQ27" si="176">IF(BP10="■", $U10+$V10)</f>
        <v>0</v>
      </c>
      <c r="BR10" s="5">
        <f t="shared" ref="BR10:BR27" si="177">IF($BE10="Ler e escrever mais com a biblioteca", "■",0)</f>
        <v>0</v>
      </c>
      <c r="BS10" s="10" t="b">
        <f t="shared" ref="BS10:BS27" si="178">IF(BR10="■", $U10+$V10)</f>
        <v>0</v>
      </c>
      <c r="BT10" s="5">
        <f t="shared" ref="BT10:BT27" si="179">IF($BE10="Imprevistos de leitura", "■",0)</f>
        <v>0</v>
      </c>
      <c r="BU10" s="10" t="b">
        <f t="shared" ref="BU10:BU27" si="180">IF(BT10="■", $U10+$V10)</f>
        <v>0</v>
      </c>
      <c r="BV10" s="6">
        <f t="shared" ref="BV10:BV27" si="181">IF($BE10="bePLAN", "■",0)</f>
        <v>0</v>
      </c>
      <c r="BW10" s="10" t="b">
        <f t="shared" ref="BW10:BW21" si="182">IF(BV10="■", $U10+$V10)</f>
        <v>0</v>
      </c>
      <c r="BX10" s="6">
        <f t="shared" ref="BX10:BX27" si="183">IF($BE10="Proliteracias", "■",0)</f>
        <v>0</v>
      </c>
      <c r="BY10" s="10" t="b">
        <f t="shared" ref="BY10:BY21" si="184">IF(BX10="■", $U10+$V10)</f>
        <v>0</v>
      </c>
      <c r="BZ10" s="5">
        <f t="shared" ref="BZ10:BZ27" si="185">IF($BE10="aLer mais e melhor", "■",0)</f>
        <v>0</v>
      </c>
      <c r="CA10" s="10" t="b">
        <f t="shared" ref="CA10:CA21" si="186">IF(BZ10="■", $U10+$V10)</f>
        <v>0</v>
      </c>
      <c r="CB10" s="5">
        <f t="shared" ref="CB10:CB27" si="187">IF($BE10="Outra(s)", "■",0)</f>
        <v>0</v>
      </c>
      <c r="CC10" s="10" t="b">
        <f t="shared" ref="CC10:CC27" si="188">IF(CB10="■", $U10+$V10)</f>
        <v>0</v>
      </c>
      <c r="CD10" s="23"/>
      <c r="CE10" s="115">
        <f t="shared" si="1"/>
        <v>0</v>
      </c>
      <c r="CF10" s="116" t="b">
        <f t="shared" si="72"/>
        <v>0</v>
      </c>
      <c r="CG10" s="108">
        <f t="shared" si="73"/>
        <v>0</v>
      </c>
      <c r="CH10" s="116" t="b">
        <f t="shared" si="74"/>
        <v>0</v>
      </c>
      <c r="CI10" s="108">
        <f t="shared" si="75"/>
        <v>0</v>
      </c>
      <c r="CJ10" s="116" t="b">
        <f t="shared" si="76"/>
        <v>0</v>
      </c>
      <c r="CK10" s="115">
        <f t="shared" si="2"/>
        <v>0</v>
      </c>
      <c r="CL10" s="116" t="b">
        <f t="shared" si="77"/>
        <v>0</v>
      </c>
      <c r="CM10" s="115">
        <f t="shared" si="3"/>
        <v>0</v>
      </c>
      <c r="CN10" s="116" t="b">
        <f t="shared" si="78"/>
        <v>0</v>
      </c>
      <c r="CO10" s="115">
        <f t="shared" si="4"/>
        <v>0</v>
      </c>
      <c r="CP10" s="116" t="b">
        <f t="shared" si="79"/>
        <v>0</v>
      </c>
      <c r="CQ10" s="115">
        <f t="shared" si="5"/>
        <v>0</v>
      </c>
      <c r="CR10" s="116" t="b">
        <f t="shared" si="80"/>
        <v>0</v>
      </c>
      <c r="CS10" s="115">
        <f t="shared" si="6"/>
        <v>0</v>
      </c>
      <c r="CT10" s="116" t="b">
        <f t="shared" si="81"/>
        <v>0</v>
      </c>
      <c r="CU10" s="115">
        <f t="shared" si="7"/>
        <v>0</v>
      </c>
      <c r="CV10" s="116" t="b">
        <f t="shared" si="82"/>
        <v>0</v>
      </c>
      <c r="CW10" s="115">
        <f t="shared" si="8"/>
        <v>0</v>
      </c>
      <c r="CX10" s="116" t="b">
        <f t="shared" si="83"/>
        <v>0</v>
      </c>
      <c r="CY10" s="115">
        <f t="shared" si="9"/>
        <v>0</v>
      </c>
      <c r="CZ10" s="116" t="b">
        <f t="shared" si="84"/>
        <v>0</v>
      </c>
      <c r="DA10" s="115">
        <f t="shared" si="10"/>
        <v>0</v>
      </c>
      <c r="DB10" s="116" t="b">
        <f t="shared" si="85"/>
        <v>0</v>
      </c>
      <c r="DC10" s="115">
        <f t="shared" si="11"/>
        <v>0</v>
      </c>
      <c r="DD10" s="116" t="b">
        <f t="shared" si="86"/>
        <v>0</v>
      </c>
      <c r="DE10" s="115">
        <f t="shared" si="12"/>
        <v>0</v>
      </c>
      <c r="DF10" s="116" t="b">
        <f t="shared" si="87"/>
        <v>0</v>
      </c>
      <c r="DG10" s="115">
        <f t="shared" si="13"/>
        <v>0</v>
      </c>
      <c r="DH10" s="116" t="b">
        <f t="shared" si="88"/>
        <v>0</v>
      </c>
      <c r="DI10" s="108">
        <f t="shared" si="89"/>
        <v>0</v>
      </c>
      <c r="DJ10" s="116" t="b">
        <f t="shared" si="90"/>
        <v>0</v>
      </c>
      <c r="DK10" s="115">
        <f t="shared" si="14"/>
        <v>0</v>
      </c>
      <c r="DL10" s="116" t="b">
        <f t="shared" si="91"/>
        <v>0</v>
      </c>
      <c r="DM10" s="115">
        <f t="shared" si="15"/>
        <v>0</v>
      </c>
      <c r="DN10" s="116" t="b">
        <f t="shared" si="92"/>
        <v>0</v>
      </c>
      <c r="DO10" s="108">
        <f t="shared" si="93"/>
        <v>0</v>
      </c>
      <c r="DP10" s="116" t="b">
        <f t="shared" si="94"/>
        <v>0</v>
      </c>
      <c r="DQ10" s="115">
        <f t="shared" si="16"/>
        <v>0</v>
      </c>
      <c r="DR10" s="116" t="b">
        <f t="shared" si="95"/>
        <v>0</v>
      </c>
      <c r="DS10" s="115">
        <f t="shared" si="96"/>
        <v>0</v>
      </c>
      <c r="DT10" s="116" t="b">
        <f t="shared" si="97"/>
        <v>0</v>
      </c>
      <c r="DU10" s="108">
        <f t="shared" si="98"/>
        <v>0</v>
      </c>
      <c r="DV10" s="116" t="b">
        <f t="shared" si="99"/>
        <v>0</v>
      </c>
      <c r="DW10" s="115">
        <f t="shared" si="17"/>
        <v>0</v>
      </c>
      <c r="DX10" s="116" t="b">
        <f t="shared" si="100"/>
        <v>0</v>
      </c>
      <c r="DY10" s="115">
        <f t="shared" si="18"/>
        <v>0</v>
      </c>
      <c r="DZ10" s="116" t="b">
        <f t="shared" si="101"/>
        <v>0</v>
      </c>
      <c r="EA10" s="115">
        <f t="shared" si="19"/>
        <v>0</v>
      </c>
      <c r="EB10" s="116" t="b">
        <f t="shared" si="102"/>
        <v>0</v>
      </c>
      <c r="EC10" s="115">
        <f t="shared" si="20"/>
        <v>0</v>
      </c>
      <c r="ED10" s="116" t="b">
        <f t="shared" si="103"/>
        <v>0</v>
      </c>
      <c r="EE10" s="115">
        <f t="shared" si="21"/>
        <v>0</v>
      </c>
      <c r="EF10" s="116" t="b">
        <f t="shared" si="104"/>
        <v>0</v>
      </c>
      <c r="EG10" s="115">
        <f t="shared" si="22"/>
        <v>0</v>
      </c>
      <c r="EH10" s="116" t="b">
        <f t="shared" si="105"/>
        <v>0</v>
      </c>
      <c r="EI10" s="115">
        <f t="shared" si="23"/>
        <v>0</v>
      </c>
      <c r="EJ10" s="116" t="b">
        <f t="shared" si="106"/>
        <v>0</v>
      </c>
      <c r="EK10" s="115">
        <f t="shared" si="24"/>
        <v>0</v>
      </c>
      <c r="EL10" s="116" t="b">
        <f t="shared" si="107"/>
        <v>0</v>
      </c>
      <c r="EM10" s="115">
        <f t="shared" si="25"/>
        <v>0</v>
      </c>
      <c r="EN10" s="119" t="b">
        <f t="shared" si="108"/>
        <v>0</v>
      </c>
      <c r="EO10" s="108">
        <f t="shared" si="109"/>
        <v>0</v>
      </c>
      <c r="EP10" s="116" t="b">
        <f t="shared" si="110"/>
        <v>0</v>
      </c>
      <c r="EQ10" s="115">
        <f t="shared" si="26"/>
        <v>0</v>
      </c>
      <c r="ER10" s="116" t="b">
        <f t="shared" si="111"/>
        <v>0</v>
      </c>
      <c r="ES10" s="115">
        <f t="shared" si="27"/>
        <v>0</v>
      </c>
      <c r="ET10" s="116" t="b">
        <f t="shared" si="112"/>
        <v>0</v>
      </c>
      <c r="EU10" s="115">
        <f t="shared" si="28"/>
        <v>0</v>
      </c>
      <c r="EV10" s="116" t="b">
        <f t="shared" si="113"/>
        <v>0</v>
      </c>
      <c r="EW10" s="115">
        <f t="shared" si="29"/>
        <v>0</v>
      </c>
      <c r="EX10" s="119" t="b">
        <f t="shared" si="114"/>
        <v>0</v>
      </c>
      <c r="EY10" s="115">
        <f t="shared" si="30"/>
        <v>0</v>
      </c>
      <c r="EZ10" s="116" t="b">
        <f t="shared" si="115"/>
        <v>0</v>
      </c>
      <c r="FA10" s="115">
        <f t="shared" si="31"/>
        <v>0</v>
      </c>
      <c r="FB10" s="116" t="b">
        <f t="shared" si="115"/>
        <v>0</v>
      </c>
      <c r="FC10" s="5"/>
      <c r="FD10" s="115">
        <f t="shared" si="32"/>
        <v>0</v>
      </c>
      <c r="FE10" s="116" t="b">
        <f t="shared" si="116"/>
        <v>0</v>
      </c>
      <c r="FF10" s="108">
        <f t="shared" si="117"/>
        <v>0</v>
      </c>
      <c r="FG10" s="116" t="b">
        <f t="shared" si="118"/>
        <v>0</v>
      </c>
      <c r="FH10" s="108">
        <f t="shared" si="119"/>
        <v>0</v>
      </c>
      <c r="FI10" s="116" t="b">
        <f t="shared" si="120"/>
        <v>0</v>
      </c>
      <c r="FJ10" s="115">
        <f t="shared" si="33"/>
        <v>0</v>
      </c>
      <c r="FK10" s="116" t="b">
        <f t="shared" si="121"/>
        <v>0</v>
      </c>
      <c r="FL10" s="115">
        <f t="shared" si="34"/>
        <v>0</v>
      </c>
      <c r="FM10" s="116" t="b">
        <f t="shared" si="122"/>
        <v>0</v>
      </c>
      <c r="FN10" s="115">
        <f t="shared" si="35"/>
        <v>0</v>
      </c>
      <c r="FO10" s="116" t="b">
        <f t="shared" si="123"/>
        <v>0</v>
      </c>
      <c r="FP10" s="115">
        <f t="shared" si="36"/>
        <v>0</v>
      </c>
      <c r="FQ10" s="116" t="b">
        <f t="shared" si="124"/>
        <v>0</v>
      </c>
      <c r="FR10" s="115">
        <f t="shared" si="37"/>
        <v>0</v>
      </c>
      <c r="FS10" s="116" t="b">
        <f t="shared" si="125"/>
        <v>0</v>
      </c>
      <c r="FT10" s="115">
        <f t="shared" si="38"/>
        <v>0</v>
      </c>
      <c r="FU10" s="116" t="b">
        <f t="shared" si="126"/>
        <v>0</v>
      </c>
      <c r="FV10" s="115">
        <f t="shared" si="39"/>
        <v>0</v>
      </c>
      <c r="FW10" s="116" t="b">
        <f t="shared" si="127"/>
        <v>0</v>
      </c>
      <c r="FX10" s="115">
        <f t="shared" si="40"/>
        <v>0</v>
      </c>
      <c r="FY10" s="116" t="b">
        <f t="shared" si="128"/>
        <v>0</v>
      </c>
      <c r="FZ10" s="115">
        <f t="shared" si="41"/>
        <v>0</v>
      </c>
      <c r="GA10" s="119" t="b">
        <f t="shared" si="129"/>
        <v>0</v>
      </c>
      <c r="GB10" s="115">
        <f t="shared" si="42"/>
        <v>0</v>
      </c>
      <c r="GC10" s="116" t="b">
        <f t="shared" si="130"/>
        <v>0</v>
      </c>
      <c r="GD10" s="115">
        <f t="shared" si="43"/>
        <v>0</v>
      </c>
      <c r="GE10" s="116" t="b">
        <f t="shared" si="131"/>
        <v>0</v>
      </c>
      <c r="GF10" s="115">
        <f t="shared" si="44"/>
        <v>0</v>
      </c>
      <c r="GG10" s="116" t="b">
        <f t="shared" si="132"/>
        <v>0</v>
      </c>
      <c r="GH10" s="115">
        <f t="shared" si="45"/>
        <v>0</v>
      </c>
      <c r="GI10" s="116" t="b">
        <f t="shared" si="133"/>
        <v>0</v>
      </c>
      <c r="GJ10" s="115">
        <f t="shared" si="46"/>
        <v>0</v>
      </c>
      <c r="GK10" s="116" t="b">
        <f t="shared" si="134"/>
        <v>0</v>
      </c>
      <c r="GL10" s="115">
        <f t="shared" si="47"/>
        <v>0</v>
      </c>
      <c r="GM10" s="116" t="b">
        <f t="shared" si="135"/>
        <v>0</v>
      </c>
      <c r="GN10" s="108">
        <f t="shared" si="136"/>
        <v>0</v>
      </c>
      <c r="GO10" s="116" t="b">
        <f t="shared" si="137"/>
        <v>0</v>
      </c>
      <c r="GP10" s="115">
        <f t="shared" si="48"/>
        <v>0</v>
      </c>
      <c r="GQ10" s="116" t="b">
        <f t="shared" si="138"/>
        <v>0</v>
      </c>
      <c r="GR10" s="115">
        <f t="shared" si="49"/>
        <v>0</v>
      </c>
      <c r="GS10" s="116" t="b">
        <f t="shared" si="139"/>
        <v>0</v>
      </c>
      <c r="GT10" s="108">
        <f t="shared" si="140"/>
        <v>0</v>
      </c>
      <c r="GU10" s="116" t="b">
        <f t="shared" si="141"/>
        <v>0</v>
      </c>
      <c r="GV10" s="115">
        <f t="shared" si="50"/>
        <v>0</v>
      </c>
      <c r="GW10" s="116" t="b">
        <f t="shared" si="142"/>
        <v>0</v>
      </c>
      <c r="GX10" s="115">
        <f t="shared" si="51"/>
        <v>0</v>
      </c>
      <c r="GY10" s="116" t="b">
        <f t="shared" si="143"/>
        <v>0</v>
      </c>
      <c r="GZ10" s="108">
        <f t="shared" si="144"/>
        <v>0</v>
      </c>
      <c r="HA10" s="116" t="b">
        <f t="shared" si="145"/>
        <v>0</v>
      </c>
      <c r="HB10" s="115">
        <f t="shared" si="52"/>
        <v>0</v>
      </c>
      <c r="HC10" s="116" t="b">
        <f t="shared" si="146"/>
        <v>0</v>
      </c>
      <c r="HD10" s="115">
        <f t="shared" si="53"/>
        <v>0</v>
      </c>
      <c r="HE10" s="116" t="b">
        <f t="shared" si="147"/>
        <v>0</v>
      </c>
      <c r="HF10" s="115">
        <f t="shared" si="54"/>
        <v>0</v>
      </c>
      <c r="HG10" s="116" t="b">
        <f t="shared" si="148"/>
        <v>0</v>
      </c>
      <c r="HH10" s="115">
        <f t="shared" si="55"/>
        <v>0</v>
      </c>
      <c r="HI10" s="116" t="b">
        <f t="shared" si="149"/>
        <v>0</v>
      </c>
      <c r="HJ10" s="115">
        <f t="shared" si="56"/>
        <v>0</v>
      </c>
      <c r="HK10" s="116" t="b">
        <f t="shared" si="150"/>
        <v>0</v>
      </c>
      <c r="HL10" s="115">
        <f t="shared" si="57"/>
        <v>0</v>
      </c>
      <c r="HM10" s="116" t="b">
        <f t="shared" si="151"/>
        <v>0</v>
      </c>
      <c r="HN10" s="115">
        <f t="shared" si="58"/>
        <v>0</v>
      </c>
      <c r="HO10" s="116" t="b">
        <f t="shared" si="152"/>
        <v>0</v>
      </c>
      <c r="HP10" s="115">
        <f t="shared" si="59"/>
        <v>0</v>
      </c>
      <c r="HQ10" s="116" t="b">
        <f t="shared" si="153"/>
        <v>0</v>
      </c>
      <c r="HR10" s="115">
        <f t="shared" si="60"/>
        <v>0</v>
      </c>
      <c r="HS10" s="119" t="b">
        <f t="shared" si="154"/>
        <v>0</v>
      </c>
      <c r="HT10" s="108">
        <f t="shared" si="155"/>
        <v>0</v>
      </c>
      <c r="HU10" s="116" t="b">
        <f t="shared" si="156"/>
        <v>0</v>
      </c>
      <c r="HV10" s="115">
        <f t="shared" si="61"/>
        <v>0</v>
      </c>
      <c r="HW10" s="116" t="b">
        <f t="shared" si="157"/>
        <v>0</v>
      </c>
      <c r="HX10" s="115">
        <f t="shared" si="62"/>
        <v>0</v>
      </c>
      <c r="HY10" s="116" t="b">
        <f t="shared" si="158"/>
        <v>0</v>
      </c>
      <c r="HZ10" s="115">
        <f t="shared" si="63"/>
        <v>0</v>
      </c>
      <c r="IA10" s="116" t="b">
        <f t="shared" si="159"/>
        <v>0</v>
      </c>
      <c r="IB10" s="115">
        <f t="shared" si="64"/>
        <v>0</v>
      </c>
      <c r="IC10" s="119" t="b">
        <f t="shared" si="160"/>
        <v>0</v>
      </c>
      <c r="ID10" s="115">
        <f t="shared" si="65"/>
        <v>0</v>
      </c>
      <c r="IE10" s="116" t="b">
        <f t="shared" si="161"/>
        <v>0</v>
      </c>
      <c r="IF10" s="115">
        <f t="shared" si="66"/>
        <v>0</v>
      </c>
      <c r="IG10" s="116" t="b">
        <f t="shared" si="162"/>
        <v>0</v>
      </c>
      <c r="IH10" s="116" t="b">
        <f t="shared" si="67"/>
        <v>0</v>
      </c>
      <c r="II10" s="116" t="b">
        <f t="shared" si="68"/>
        <v>0</v>
      </c>
      <c r="IJ10" s="116" t="b">
        <f t="shared" si="69"/>
        <v>0</v>
      </c>
      <c r="IK10" s="96"/>
      <c r="IL10" s="96"/>
      <c r="IM10" s="96"/>
      <c r="IN10" s="96"/>
      <c r="IO10" s="96"/>
      <c r="IP10" s="96"/>
      <c r="IQ10" s="96"/>
      <c r="IR10" s="96"/>
      <c r="IS10" s="96"/>
      <c r="IT10" s="96"/>
    </row>
    <row r="11" spans="1:254" ht="15.6" customHeight="1">
      <c r="A11" s="96"/>
      <c r="B11" s="114">
        <f>'1. Plano anual atividades'!C13</f>
        <v>0</v>
      </c>
      <c r="C11" s="5"/>
      <c r="D11" s="116">
        <f>'1. Plano anual atividades'!D13</f>
        <v>0</v>
      </c>
      <c r="E11" s="5"/>
      <c r="F11" s="5"/>
      <c r="G11" s="5"/>
      <c r="H11" s="116">
        <f>'1. Plano anual atividades'!I13</f>
        <v>0</v>
      </c>
      <c r="I11" s="116">
        <f>'1. Plano anual atividades'!J13</f>
        <v>0</v>
      </c>
      <c r="J11" s="116">
        <f>'1. Plano anual atividades'!K13</f>
        <v>0</v>
      </c>
      <c r="K11" s="116">
        <f>'1. Plano anual atividades'!L13</f>
        <v>0</v>
      </c>
      <c r="L11" s="116">
        <f>'1. Plano anual atividades'!M13</f>
        <v>0</v>
      </c>
      <c r="M11" s="116">
        <f>'1. Plano anual atividades'!N13</f>
        <v>0</v>
      </c>
      <c r="N11" s="116">
        <f>'1. Plano anual atividades'!O13</f>
        <v>0</v>
      </c>
      <c r="O11" s="116">
        <f>'1. Plano anual atividades'!P13</f>
        <v>0</v>
      </c>
      <c r="P11" s="116">
        <f>'1. Plano anual atividades'!Q13</f>
        <v>0</v>
      </c>
      <c r="Q11" s="116">
        <f>'1. Plano anual atividades'!R13</f>
        <v>0</v>
      </c>
      <c r="R11" s="5"/>
      <c r="S11" s="5"/>
      <c r="T11" s="116">
        <f t="shared" si="70"/>
        <v>0</v>
      </c>
      <c r="U11" s="5"/>
      <c r="V11" s="5"/>
      <c r="W11" s="116">
        <f t="shared" si="163"/>
        <v>0</v>
      </c>
      <c r="X11" s="116">
        <f t="shared" si="164"/>
        <v>0</v>
      </c>
      <c r="Y11" s="5"/>
      <c r="Z11" s="5"/>
      <c r="AA11" s="116">
        <f t="shared" si="0"/>
        <v>0</v>
      </c>
      <c r="AB11" s="116">
        <f t="shared" si="71"/>
        <v>0</v>
      </c>
      <c r="AC11" s="5"/>
      <c r="AD11" s="5"/>
      <c r="AE11" s="117">
        <f>'1. Plano anual atividades'!E13</f>
        <v>0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118"/>
      <c r="BE11" s="5"/>
      <c r="BF11" s="5">
        <f t="shared" si="165"/>
        <v>0</v>
      </c>
      <c r="BG11" s="10" t="b">
        <f t="shared" si="166"/>
        <v>0</v>
      </c>
      <c r="BH11" s="5">
        <f t="shared" si="167"/>
        <v>0</v>
      </c>
      <c r="BI11" s="10" t="b">
        <f t="shared" si="168"/>
        <v>0</v>
      </c>
      <c r="BJ11" s="5">
        <f t="shared" si="169"/>
        <v>0</v>
      </c>
      <c r="BK11" s="10" t="b">
        <f t="shared" si="170"/>
        <v>0</v>
      </c>
      <c r="BL11" s="5">
        <f t="shared" si="171"/>
        <v>0</v>
      </c>
      <c r="BM11" s="10" t="b">
        <f t="shared" si="172"/>
        <v>0</v>
      </c>
      <c r="BN11" s="5">
        <f t="shared" si="173"/>
        <v>0</v>
      </c>
      <c r="BO11" s="10" t="b">
        <f t="shared" si="174"/>
        <v>0</v>
      </c>
      <c r="BP11" s="5">
        <f t="shared" si="175"/>
        <v>0</v>
      </c>
      <c r="BQ11" s="10" t="b">
        <f t="shared" si="176"/>
        <v>0</v>
      </c>
      <c r="BR11" s="5">
        <f t="shared" si="177"/>
        <v>0</v>
      </c>
      <c r="BS11" s="10" t="b">
        <f t="shared" si="178"/>
        <v>0</v>
      </c>
      <c r="BT11" s="5">
        <f t="shared" si="179"/>
        <v>0</v>
      </c>
      <c r="BU11" s="10" t="b">
        <f t="shared" si="180"/>
        <v>0</v>
      </c>
      <c r="BV11" s="6">
        <f t="shared" si="181"/>
        <v>0</v>
      </c>
      <c r="BW11" s="10" t="b">
        <f t="shared" si="182"/>
        <v>0</v>
      </c>
      <c r="BX11" s="6">
        <f t="shared" si="183"/>
        <v>0</v>
      </c>
      <c r="BY11" s="10" t="b">
        <f t="shared" si="184"/>
        <v>0</v>
      </c>
      <c r="BZ11" s="5">
        <f t="shared" si="185"/>
        <v>0</v>
      </c>
      <c r="CA11" s="10" t="b">
        <f t="shared" si="186"/>
        <v>0</v>
      </c>
      <c r="CB11" s="5">
        <f t="shared" si="187"/>
        <v>0</v>
      </c>
      <c r="CC11" s="10" t="b">
        <f t="shared" si="188"/>
        <v>0</v>
      </c>
      <c r="CD11" s="23"/>
      <c r="CE11" s="115">
        <f t="shared" si="1"/>
        <v>0</v>
      </c>
      <c r="CF11" s="116" t="b">
        <f t="shared" si="72"/>
        <v>0</v>
      </c>
      <c r="CG11" s="108">
        <f t="shared" si="73"/>
        <v>0</v>
      </c>
      <c r="CH11" s="116" t="b">
        <f t="shared" si="74"/>
        <v>0</v>
      </c>
      <c r="CI11" s="108">
        <f t="shared" si="75"/>
        <v>0</v>
      </c>
      <c r="CJ11" s="116" t="b">
        <f t="shared" si="76"/>
        <v>0</v>
      </c>
      <c r="CK11" s="115">
        <f t="shared" si="2"/>
        <v>0</v>
      </c>
      <c r="CL11" s="116" t="b">
        <f t="shared" si="77"/>
        <v>0</v>
      </c>
      <c r="CM11" s="115">
        <f t="shared" si="3"/>
        <v>0</v>
      </c>
      <c r="CN11" s="116" t="b">
        <f t="shared" si="78"/>
        <v>0</v>
      </c>
      <c r="CO11" s="115">
        <f t="shared" si="4"/>
        <v>0</v>
      </c>
      <c r="CP11" s="116" t="b">
        <f t="shared" si="79"/>
        <v>0</v>
      </c>
      <c r="CQ11" s="115">
        <f t="shared" si="5"/>
        <v>0</v>
      </c>
      <c r="CR11" s="116" t="b">
        <f t="shared" si="80"/>
        <v>0</v>
      </c>
      <c r="CS11" s="115">
        <f t="shared" si="6"/>
        <v>0</v>
      </c>
      <c r="CT11" s="116" t="b">
        <f t="shared" si="81"/>
        <v>0</v>
      </c>
      <c r="CU11" s="115">
        <f t="shared" si="7"/>
        <v>0</v>
      </c>
      <c r="CV11" s="116" t="b">
        <f t="shared" si="82"/>
        <v>0</v>
      </c>
      <c r="CW11" s="115">
        <f t="shared" si="8"/>
        <v>0</v>
      </c>
      <c r="CX11" s="116" t="b">
        <f t="shared" si="83"/>
        <v>0</v>
      </c>
      <c r="CY11" s="115">
        <f t="shared" si="9"/>
        <v>0</v>
      </c>
      <c r="CZ11" s="116" t="b">
        <f t="shared" si="84"/>
        <v>0</v>
      </c>
      <c r="DA11" s="115">
        <f t="shared" si="10"/>
        <v>0</v>
      </c>
      <c r="DB11" s="116" t="b">
        <f t="shared" si="85"/>
        <v>0</v>
      </c>
      <c r="DC11" s="115">
        <f t="shared" si="11"/>
        <v>0</v>
      </c>
      <c r="DD11" s="116" t="b">
        <f t="shared" si="86"/>
        <v>0</v>
      </c>
      <c r="DE11" s="115">
        <f t="shared" si="12"/>
        <v>0</v>
      </c>
      <c r="DF11" s="116" t="b">
        <f t="shared" si="87"/>
        <v>0</v>
      </c>
      <c r="DG11" s="115">
        <f t="shared" si="13"/>
        <v>0</v>
      </c>
      <c r="DH11" s="116" t="b">
        <f t="shared" si="88"/>
        <v>0</v>
      </c>
      <c r="DI11" s="108">
        <f t="shared" si="89"/>
        <v>0</v>
      </c>
      <c r="DJ11" s="116" t="b">
        <f t="shared" si="90"/>
        <v>0</v>
      </c>
      <c r="DK11" s="115">
        <f t="shared" si="14"/>
        <v>0</v>
      </c>
      <c r="DL11" s="116" t="b">
        <f t="shared" si="91"/>
        <v>0</v>
      </c>
      <c r="DM11" s="115">
        <f t="shared" si="15"/>
        <v>0</v>
      </c>
      <c r="DN11" s="116" t="b">
        <f t="shared" si="92"/>
        <v>0</v>
      </c>
      <c r="DO11" s="108">
        <f t="shared" si="93"/>
        <v>0</v>
      </c>
      <c r="DP11" s="116" t="b">
        <f t="shared" si="94"/>
        <v>0</v>
      </c>
      <c r="DQ11" s="115">
        <f t="shared" si="16"/>
        <v>0</v>
      </c>
      <c r="DR11" s="116" t="b">
        <f t="shared" si="95"/>
        <v>0</v>
      </c>
      <c r="DS11" s="115">
        <f t="shared" si="96"/>
        <v>0</v>
      </c>
      <c r="DT11" s="116" t="b">
        <f t="shared" si="97"/>
        <v>0</v>
      </c>
      <c r="DU11" s="108">
        <f t="shared" si="98"/>
        <v>0</v>
      </c>
      <c r="DV11" s="116" t="b">
        <f t="shared" si="99"/>
        <v>0</v>
      </c>
      <c r="DW11" s="115">
        <f t="shared" si="17"/>
        <v>0</v>
      </c>
      <c r="DX11" s="116" t="b">
        <f t="shared" si="100"/>
        <v>0</v>
      </c>
      <c r="DY11" s="115">
        <f t="shared" si="18"/>
        <v>0</v>
      </c>
      <c r="DZ11" s="116" t="b">
        <f t="shared" si="101"/>
        <v>0</v>
      </c>
      <c r="EA11" s="115">
        <f t="shared" si="19"/>
        <v>0</v>
      </c>
      <c r="EB11" s="116" t="b">
        <f t="shared" si="102"/>
        <v>0</v>
      </c>
      <c r="EC11" s="115">
        <f t="shared" si="20"/>
        <v>0</v>
      </c>
      <c r="ED11" s="116" t="b">
        <f t="shared" si="103"/>
        <v>0</v>
      </c>
      <c r="EE11" s="115">
        <f t="shared" si="21"/>
        <v>0</v>
      </c>
      <c r="EF11" s="116" t="b">
        <f t="shared" si="104"/>
        <v>0</v>
      </c>
      <c r="EG11" s="115">
        <f t="shared" si="22"/>
        <v>0</v>
      </c>
      <c r="EH11" s="116" t="b">
        <f t="shared" si="105"/>
        <v>0</v>
      </c>
      <c r="EI11" s="115">
        <f t="shared" si="23"/>
        <v>0</v>
      </c>
      <c r="EJ11" s="116" t="b">
        <f t="shared" si="106"/>
        <v>0</v>
      </c>
      <c r="EK11" s="115">
        <f t="shared" si="24"/>
        <v>0</v>
      </c>
      <c r="EL11" s="116" t="b">
        <f t="shared" si="107"/>
        <v>0</v>
      </c>
      <c r="EM11" s="115">
        <f t="shared" si="25"/>
        <v>0</v>
      </c>
      <c r="EN11" s="119" t="b">
        <f t="shared" si="108"/>
        <v>0</v>
      </c>
      <c r="EO11" s="108">
        <f t="shared" si="109"/>
        <v>0</v>
      </c>
      <c r="EP11" s="116" t="b">
        <f t="shared" si="110"/>
        <v>0</v>
      </c>
      <c r="EQ11" s="115">
        <f t="shared" si="26"/>
        <v>0</v>
      </c>
      <c r="ER11" s="116" t="b">
        <f t="shared" si="111"/>
        <v>0</v>
      </c>
      <c r="ES11" s="115">
        <f t="shared" si="27"/>
        <v>0</v>
      </c>
      <c r="ET11" s="116" t="b">
        <f t="shared" si="112"/>
        <v>0</v>
      </c>
      <c r="EU11" s="115">
        <f t="shared" si="28"/>
        <v>0</v>
      </c>
      <c r="EV11" s="116" t="b">
        <f t="shared" si="113"/>
        <v>0</v>
      </c>
      <c r="EW11" s="115">
        <f t="shared" si="29"/>
        <v>0</v>
      </c>
      <c r="EX11" s="119" t="b">
        <f t="shared" si="114"/>
        <v>0</v>
      </c>
      <c r="EY11" s="115">
        <f t="shared" si="30"/>
        <v>0</v>
      </c>
      <c r="EZ11" s="116" t="b">
        <f t="shared" si="115"/>
        <v>0</v>
      </c>
      <c r="FA11" s="115">
        <f t="shared" si="31"/>
        <v>0</v>
      </c>
      <c r="FB11" s="116" t="b">
        <f t="shared" si="115"/>
        <v>0</v>
      </c>
      <c r="FC11" s="5"/>
      <c r="FD11" s="115">
        <f t="shared" si="32"/>
        <v>0</v>
      </c>
      <c r="FE11" s="116" t="b">
        <f t="shared" si="116"/>
        <v>0</v>
      </c>
      <c r="FF11" s="108">
        <f t="shared" si="117"/>
        <v>0</v>
      </c>
      <c r="FG11" s="116" t="b">
        <f t="shared" si="118"/>
        <v>0</v>
      </c>
      <c r="FH11" s="108">
        <f t="shared" si="119"/>
        <v>0</v>
      </c>
      <c r="FI11" s="116" t="b">
        <f t="shared" si="120"/>
        <v>0</v>
      </c>
      <c r="FJ11" s="115">
        <f t="shared" si="33"/>
        <v>0</v>
      </c>
      <c r="FK11" s="116" t="b">
        <f t="shared" si="121"/>
        <v>0</v>
      </c>
      <c r="FL11" s="115">
        <f t="shared" si="34"/>
        <v>0</v>
      </c>
      <c r="FM11" s="116" t="b">
        <f t="shared" si="122"/>
        <v>0</v>
      </c>
      <c r="FN11" s="115">
        <f t="shared" si="35"/>
        <v>0</v>
      </c>
      <c r="FO11" s="116" t="b">
        <f t="shared" si="123"/>
        <v>0</v>
      </c>
      <c r="FP11" s="115">
        <f t="shared" si="36"/>
        <v>0</v>
      </c>
      <c r="FQ11" s="116" t="b">
        <f t="shared" si="124"/>
        <v>0</v>
      </c>
      <c r="FR11" s="115">
        <f t="shared" si="37"/>
        <v>0</v>
      </c>
      <c r="FS11" s="116" t="b">
        <f t="shared" si="125"/>
        <v>0</v>
      </c>
      <c r="FT11" s="115">
        <f t="shared" si="38"/>
        <v>0</v>
      </c>
      <c r="FU11" s="116" t="b">
        <f t="shared" si="126"/>
        <v>0</v>
      </c>
      <c r="FV11" s="115">
        <f t="shared" si="39"/>
        <v>0</v>
      </c>
      <c r="FW11" s="116" t="b">
        <f t="shared" si="127"/>
        <v>0</v>
      </c>
      <c r="FX11" s="115">
        <f t="shared" si="40"/>
        <v>0</v>
      </c>
      <c r="FY11" s="116" t="b">
        <f t="shared" si="128"/>
        <v>0</v>
      </c>
      <c r="FZ11" s="115">
        <f t="shared" si="41"/>
        <v>0</v>
      </c>
      <c r="GA11" s="119" t="b">
        <f t="shared" si="129"/>
        <v>0</v>
      </c>
      <c r="GB11" s="115">
        <f t="shared" si="42"/>
        <v>0</v>
      </c>
      <c r="GC11" s="116" t="b">
        <f t="shared" si="130"/>
        <v>0</v>
      </c>
      <c r="GD11" s="115">
        <f t="shared" si="43"/>
        <v>0</v>
      </c>
      <c r="GE11" s="116" t="b">
        <f t="shared" si="131"/>
        <v>0</v>
      </c>
      <c r="GF11" s="115">
        <f t="shared" si="44"/>
        <v>0</v>
      </c>
      <c r="GG11" s="116" t="b">
        <f t="shared" si="132"/>
        <v>0</v>
      </c>
      <c r="GH11" s="115">
        <f t="shared" si="45"/>
        <v>0</v>
      </c>
      <c r="GI11" s="116" t="b">
        <f t="shared" si="133"/>
        <v>0</v>
      </c>
      <c r="GJ11" s="115">
        <f t="shared" si="46"/>
        <v>0</v>
      </c>
      <c r="GK11" s="116" t="b">
        <f t="shared" si="134"/>
        <v>0</v>
      </c>
      <c r="GL11" s="115">
        <f t="shared" si="47"/>
        <v>0</v>
      </c>
      <c r="GM11" s="116" t="b">
        <f t="shared" si="135"/>
        <v>0</v>
      </c>
      <c r="GN11" s="108">
        <f t="shared" si="136"/>
        <v>0</v>
      </c>
      <c r="GO11" s="116" t="b">
        <f t="shared" si="137"/>
        <v>0</v>
      </c>
      <c r="GP11" s="115">
        <f t="shared" si="48"/>
        <v>0</v>
      </c>
      <c r="GQ11" s="116" t="b">
        <f t="shared" si="138"/>
        <v>0</v>
      </c>
      <c r="GR11" s="115">
        <f t="shared" si="49"/>
        <v>0</v>
      </c>
      <c r="GS11" s="116" t="b">
        <f t="shared" si="139"/>
        <v>0</v>
      </c>
      <c r="GT11" s="108">
        <f t="shared" si="140"/>
        <v>0</v>
      </c>
      <c r="GU11" s="116" t="b">
        <f t="shared" si="141"/>
        <v>0</v>
      </c>
      <c r="GV11" s="115">
        <f t="shared" si="50"/>
        <v>0</v>
      </c>
      <c r="GW11" s="116" t="b">
        <f t="shared" si="142"/>
        <v>0</v>
      </c>
      <c r="GX11" s="115">
        <f t="shared" si="51"/>
        <v>0</v>
      </c>
      <c r="GY11" s="116" t="b">
        <f t="shared" si="143"/>
        <v>0</v>
      </c>
      <c r="GZ11" s="108">
        <f t="shared" si="144"/>
        <v>0</v>
      </c>
      <c r="HA11" s="116" t="b">
        <f t="shared" si="145"/>
        <v>0</v>
      </c>
      <c r="HB11" s="115">
        <f t="shared" si="52"/>
        <v>0</v>
      </c>
      <c r="HC11" s="116" t="b">
        <f t="shared" si="146"/>
        <v>0</v>
      </c>
      <c r="HD11" s="115">
        <f t="shared" si="53"/>
        <v>0</v>
      </c>
      <c r="HE11" s="116" t="b">
        <f t="shared" si="147"/>
        <v>0</v>
      </c>
      <c r="HF11" s="115">
        <f t="shared" si="54"/>
        <v>0</v>
      </c>
      <c r="HG11" s="116" t="b">
        <f t="shared" si="148"/>
        <v>0</v>
      </c>
      <c r="HH11" s="115">
        <f t="shared" si="55"/>
        <v>0</v>
      </c>
      <c r="HI11" s="116" t="b">
        <f t="shared" si="149"/>
        <v>0</v>
      </c>
      <c r="HJ11" s="115">
        <f t="shared" si="56"/>
        <v>0</v>
      </c>
      <c r="HK11" s="116" t="b">
        <f t="shared" si="150"/>
        <v>0</v>
      </c>
      <c r="HL11" s="115">
        <f t="shared" si="57"/>
        <v>0</v>
      </c>
      <c r="HM11" s="116" t="b">
        <f t="shared" si="151"/>
        <v>0</v>
      </c>
      <c r="HN11" s="115">
        <f t="shared" si="58"/>
        <v>0</v>
      </c>
      <c r="HO11" s="116" t="b">
        <f t="shared" si="152"/>
        <v>0</v>
      </c>
      <c r="HP11" s="115">
        <f t="shared" si="59"/>
        <v>0</v>
      </c>
      <c r="HQ11" s="116" t="b">
        <f t="shared" si="153"/>
        <v>0</v>
      </c>
      <c r="HR11" s="115">
        <f t="shared" si="60"/>
        <v>0</v>
      </c>
      <c r="HS11" s="119" t="b">
        <f t="shared" si="154"/>
        <v>0</v>
      </c>
      <c r="HT11" s="108">
        <f t="shared" si="155"/>
        <v>0</v>
      </c>
      <c r="HU11" s="116" t="b">
        <f t="shared" si="156"/>
        <v>0</v>
      </c>
      <c r="HV11" s="115">
        <f t="shared" si="61"/>
        <v>0</v>
      </c>
      <c r="HW11" s="116" t="b">
        <f t="shared" si="157"/>
        <v>0</v>
      </c>
      <c r="HX11" s="115">
        <f t="shared" si="62"/>
        <v>0</v>
      </c>
      <c r="HY11" s="116" t="b">
        <f t="shared" si="158"/>
        <v>0</v>
      </c>
      <c r="HZ11" s="115">
        <f t="shared" si="63"/>
        <v>0</v>
      </c>
      <c r="IA11" s="116" t="b">
        <f t="shared" si="159"/>
        <v>0</v>
      </c>
      <c r="IB11" s="115">
        <f t="shared" si="64"/>
        <v>0</v>
      </c>
      <c r="IC11" s="119" t="b">
        <f t="shared" si="160"/>
        <v>0</v>
      </c>
      <c r="ID11" s="115">
        <f t="shared" si="65"/>
        <v>0</v>
      </c>
      <c r="IE11" s="116" t="b">
        <f t="shared" si="161"/>
        <v>0</v>
      </c>
      <c r="IF11" s="115">
        <f t="shared" si="66"/>
        <v>0</v>
      </c>
      <c r="IG11" s="116" t="b">
        <f t="shared" si="162"/>
        <v>0</v>
      </c>
      <c r="IH11" s="116" t="b">
        <f t="shared" si="67"/>
        <v>0</v>
      </c>
      <c r="II11" s="116" t="b">
        <f t="shared" si="68"/>
        <v>0</v>
      </c>
      <c r="IJ11" s="116" t="b">
        <f t="shared" si="69"/>
        <v>0</v>
      </c>
      <c r="IK11" s="96"/>
      <c r="IL11" s="96"/>
      <c r="IM11" s="96"/>
      <c r="IN11" s="96"/>
      <c r="IO11" s="96"/>
      <c r="IP11" s="96"/>
      <c r="IQ11" s="96"/>
      <c r="IR11" s="96"/>
      <c r="IS11" s="96"/>
      <c r="IT11" s="96"/>
    </row>
    <row r="12" spans="1:254" ht="15.6" customHeight="1">
      <c r="A12" s="96"/>
      <c r="B12" s="114">
        <f>'1. Plano anual atividades'!C14</f>
        <v>0</v>
      </c>
      <c r="C12" s="5"/>
      <c r="D12" s="116">
        <f>'1. Plano anual atividades'!D14</f>
        <v>0</v>
      </c>
      <c r="E12" s="5"/>
      <c r="F12" s="5"/>
      <c r="G12" s="5"/>
      <c r="H12" s="116">
        <f>'1. Plano anual atividades'!I14</f>
        <v>0</v>
      </c>
      <c r="I12" s="116">
        <f>'1. Plano anual atividades'!J14</f>
        <v>0</v>
      </c>
      <c r="J12" s="116">
        <f>'1. Plano anual atividades'!K14</f>
        <v>0</v>
      </c>
      <c r="K12" s="116">
        <f>'1. Plano anual atividades'!L14</f>
        <v>0</v>
      </c>
      <c r="L12" s="116">
        <f>'1. Plano anual atividades'!M14</f>
        <v>0</v>
      </c>
      <c r="M12" s="116">
        <f>'1. Plano anual atividades'!N14</f>
        <v>0</v>
      </c>
      <c r="N12" s="116">
        <f>'1. Plano anual atividades'!O14</f>
        <v>0</v>
      </c>
      <c r="O12" s="116">
        <f>'1. Plano anual atividades'!P14</f>
        <v>0</v>
      </c>
      <c r="P12" s="116">
        <f>'1. Plano anual atividades'!Q14</f>
        <v>0</v>
      </c>
      <c r="Q12" s="116">
        <f>'1. Plano anual atividades'!R14</f>
        <v>0</v>
      </c>
      <c r="R12" s="5"/>
      <c r="S12" s="5"/>
      <c r="T12" s="116">
        <f t="shared" si="70"/>
        <v>0</v>
      </c>
      <c r="U12" s="5"/>
      <c r="V12" s="5"/>
      <c r="W12" s="116">
        <f t="shared" si="163"/>
        <v>0</v>
      </c>
      <c r="X12" s="116">
        <f t="shared" si="164"/>
        <v>0</v>
      </c>
      <c r="Y12" s="5"/>
      <c r="Z12" s="5"/>
      <c r="AA12" s="116">
        <f t="shared" si="0"/>
        <v>0</v>
      </c>
      <c r="AB12" s="116">
        <f t="shared" si="71"/>
        <v>0</v>
      </c>
      <c r="AC12" s="5"/>
      <c r="AD12" s="5"/>
      <c r="AE12" s="117">
        <f>'1. Plano anual atividades'!E14</f>
        <v>0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118"/>
      <c r="BE12" s="5"/>
      <c r="BF12" s="5">
        <f t="shared" si="165"/>
        <v>0</v>
      </c>
      <c r="BG12" s="10" t="b">
        <f t="shared" si="166"/>
        <v>0</v>
      </c>
      <c r="BH12" s="5">
        <f t="shared" si="167"/>
        <v>0</v>
      </c>
      <c r="BI12" s="10" t="b">
        <f t="shared" si="168"/>
        <v>0</v>
      </c>
      <c r="BJ12" s="5">
        <f t="shared" si="169"/>
        <v>0</v>
      </c>
      <c r="BK12" s="10" t="b">
        <f t="shared" si="170"/>
        <v>0</v>
      </c>
      <c r="BL12" s="5">
        <f t="shared" si="171"/>
        <v>0</v>
      </c>
      <c r="BM12" s="10" t="b">
        <f t="shared" si="172"/>
        <v>0</v>
      </c>
      <c r="BN12" s="5">
        <f t="shared" si="173"/>
        <v>0</v>
      </c>
      <c r="BO12" s="10" t="b">
        <f t="shared" si="174"/>
        <v>0</v>
      </c>
      <c r="BP12" s="5">
        <f t="shared" si="175"/>
        <v>0</v>
      </c>
      <c r="BQ12" s="10" t="b">
        <f t="shared" si="176"/>
        <v>0</v>
      </c>
      <c r="BR12" s="5">
        <f t="shared" si="177"/>
        <v>0</v>
      </c>
      <c r="BS12" s="10" t="b">
        <f t="shared" si="178"/>
        <v>0</v>
      </c>
      <c r="BT12" s="5">
        <f t="shared" si="179"/>
        <v>0</v>
      </c>
      <c r="BU12" s="10" t="b">
        <f t="shared" si="180"/>
        <v>0</v>
      </c>
      <c r="BV12" s="6">
        <f t="shared" si="181"/>
        <v>0</v>
      </c>
      <c r="BW12" s="10" t="b">
        <f t="shared" si="182"/>
        <v>0</v>
      </c>
      <c r="BX12" s="6">
        <f t="shared" si="183"/>
        <v>0</v>
      </c>
      <c r="BY12" s="10" t="b">
        <f t="shared" si="184"/>
        <v>0</v>
      </c>
      <c r="BZ12" s="5">
        <f t="shared" si="185"/>
        <v>0</v>
      </c>
      <c r="CA12" s="10" t="b">
        <f t="shared" si="186"/>
        <v>0</v>
      </c>
      <c r="CB12" s="5">
        <f t="shared" si="187"/>
        <v>0</v>
      </c>
      <c r="CC12" s="10" t="b">
        <f t="shared" si="188"/>
        <v>0</v>
      </c>
      <c r="CD12" s="23"/>
      <c r="CE12" s="115">
        <f t="shared" si="1"/>
        <v>0</v>
      </c>
      <c r="CF12" s="116" t="b">
        <f t="shared" si="72"/>
        <v>0</v>
      </c>
      <c r="CG12" s="108">
        <f t="shared" si="73"/>
        <v>0</v>
      </c>
      <c r="CH12" s="116" t="b">
        <f t="shared" si="74"/>
        <v>0</v>
      </c>
      <c r="CI12" s="108">
        <f t="shared" si="75"/>
        <v>0</v>
      </c>
      <c r="CJ12" s="116" t="b">
        <f t="shared" si="76"/>
        <v>0</v>
      </c>
      <c r="CK12" s="115">
        <f t="shared" si="2"/>
        <v>0</v>
      </c>
      <c r="CL12" s="116" t="b">
        <f t="shared" si="77"/>
        <v>0</v>
      </c>
      <c r="CM12" s="115">
        <f t="shared" si="3"/>
        <v>0</v>
      </c>
      <c r="CN12" s="116" t="b">
        <f t="shared" si="78"/>
        <v>0</v>
      </c>
      <c r="CO12" s="115">
        <f t="shared" si="4"/>
        <v>0</v>
      </c>
      <c r="CP12" s="116" t="b">
        <f t="shared" si="79"/>
        <v>0</v>
      </c>
      <c r="CQ12" s="115">
        <f t="shared" si="5"/>
        <v>0</v>
      </c>
      <c r="CR12" s="116" t="b">
        <f t="shared" si="80"/>
        <v>0</v>
      </c>
      <c r="CS12" s="115">
        <f t="shared" si="6"/>
        <v>0</v>
      </c>
      <c r="CT12" s="116" t="b">
        <f t="shared" si="81"/>
        <v>0</v>
      </c>
      <c r="CU12" s="115">
        <f t="shared" si="7"/>
        <v>0</v>
      </c>
      <c r="CV12" s="116" t="b">
        <f t="shared" si="82"/>
        <v>0</v>
      </c>
      <c r="CW12" s="115">
        <f t="shared" si="8"/>
        <v>0</v>
      </c>
      <c r="CX12" s="116" t="b">
        <f t="shared" si="83"/>
        <v>0</v>
      </c>
      <c r="CY12" s="115">
        <f t="shared" si="9"/>
        <v>0</v>
      </c>
      <c r="CZ12" s="116" t="b">
        <f t="shared" si="84"/>
        <v>0</v>
      </c>
      <c r="DA12" s="115">
        <f t="shared" si="10"/>
        <v>0</v>
      </c>
      <c r="DB12" s="116" t="b">
        <f t="shared" si="85"/>
        <v>0</v>
      </c>
      <c r="DC12" s="115">
        <f t="shared" si="11"/>
        <v>0</v>
      </c>
      <c r="DD12" s="116" t="b">
        <f t="shared" si="86"/>
        <v>0</v>
      </c>
      <c r="DE12" s="115">
        <f t="shared" si="12"/>
        <v>0</v>
      </c>
      <c r="DF12" s="116" t="b">
        <f t="shared" si="87"/>
        <v>0</v>
      </c>
      <c r="DG12" s="115">
        <f t="shared" si="13"/>
        <v>0</v>
      </c>
      <c r="DH12" s="116" t="b">
        <f t="shared" si="88"/>
        <v>0</v>
      </c>
      <c r="DI12" s="108">
        <f t="shared" si="89"/>
        <v>0</v>
      </c>
      <c r="DJ12" s="116" t="b">
        <f t="shared" si="90"/>
        <v>0</v>
      </c>
      <c r="DK12" s="115">
        <f t="shared" si="14"/>
        <v>0</v>
      </c>
      <c r="DL12" s="116" t="b">
        <f t="shared" si="91"/>
        <v>0</v>
      </c>
      <c r="DM12" s="115">
        <f t="shared" si="15"/>
        <v>0</v>
      </c>
      <c r="DN12" s="116" t="b">
        <f t="shared" si="92"/>
        <v>0</v>
      </c>
      <c r="DO12" s="108">
        <f t="shared" si="93"/>
        <v>0</v>
      </c>
      <c r="DP12" s="116" t="b">
        <f t="shared" si="94"/>
        <v>0</v>
      </c>
      <c r="DQ12" s="115">
        <f t="shared" si="16"/>
        <v>0</v>
      </c>
      <c r="DR12" s="116" t="b">
        <f t="shared" si="95"/>
        <v>0</v>
      </c>
      <c r="DS12" s="115">
        <f t="shared" si="96"/>
        <v>0</v>
      </c>
      <c r="DT12" s="116" t="b">
        <f t="shared" si="97"/>
        <v>0</v>
      </c>
      <c r="DU12" s="108">
        <f t="shared" si="98"/>
        <v>0</v>
      </c>
      <c r="DV12" s="116" t="b">
        <f t="shared" si="99"/>
        <v>0</v>
      </c>
      <c r="DW12" s="115">
        <f t="shared" si="17"/>
        <v>0</v>
      </c>
      <c r="DX12" s="116" t="b">
        <f t="shared" si="100"/>
        <v>0</v>
      </c>
      <c r="DY12" s="115">
        <f t="shared" si="18"/>
        <v>0</v>
      </c>
      <c r="DZ12" s="116" t="b">
        <f t="shared" si="101"/>
        <v>0</v>
      </c>
      <c r="EA12" s="115">
        <f t="shared" si="19"/>
        <v>0</v>
      </c>
      <c r="EB12" s="116" t="b">
        <f t="shared" si="102"/>
        <v>0</v>
      </c>
      <c r="EC12" s="115">
        <f t="shared" si="20"/>
        <v>0</v>
      </c>
      <c r="ED12" s="116" t="b">
        <f t="shared" si="103"/>
        <v>0</v>
      </c>
      <c r="EE12" s="115">
        <f t="shared" si="21"/>
        <v>0</v>
      </c>
      <c r="EF12" s="116" t="b">
        <f t="shared" si="104"/>
        <v>0</v>
      </c>
      <c r="EG12" s="115">
        <f t="shared" si="22"/>
        <v>0</v>
      </c>
      <c r="EH12" s="116" t="b">
        <f t="shared" si="105"/>
        <v>0</v>
      </c>
      <c r="EI12" s="115">
        <f t="shared" si="23"/>
        <v>0</v>
      </c>
      <c r="EJ12" s="116" t="b">
        <f t="shared" si="106"/>
        <v>0</v>
      </c>
      <c r="EK12" s="115">
        <f t="shared" si="24"/>
        <v>0</v>
      </c>
      <c r="EL12" s="116" t="b">
        <f t="shared" si="107"/>
        <v>0</v>
      </c>
      <c r="EM12" s="115">
        <f t="shared" si="25"/>
        <v>0</v>
      </c>
      <c r="EN12" s="119" t="b">
        <f t="shared" si="108"/>
        <v>0</v>
      </c>
      <c r="EO12" s="108">
        <f t="shared" si="109"/>
        <v>0</v>
      </c>
      <c r="EP12" s="116" t="b">
        <f t="shared" si="110"/>
        <v>0</v>
      </c>
      <c r="EQ12" s="115">
        <f t="shared" si="26"/>
        <v>0</v>
      </c>
      <c r="ER12" s="116" t="b">
        <f t="shared" si="111"/>
        <v>0</v>
      </c>
      <c r="ES12" s="115">
        <f t="shared" si="27"/>
        <v>0</v>
      </c>
      <c r="ET12" s="116" t="b">
        <f t="shared" si="112"/>
        <v>0</v>
      </c>
      <c r="EU12" s="115">
        <f t="shared" si="28"/>
        <v>0</v>
      </c>
      <c r="EV12" s="116" t="b">
        <f t="shared" si="113"/>
        <v>0</v>
      </c>
      <c r="EW12" s="115">
        <f t="shared" si="29"/>
        <v>0</v>
      </c>
      <c r="EX12" s="119" t="b">
        <f t="shared" si="114"/>
        <v>0</v>
      </c>
      <c r="EY12" s="115">
        <f t="shared" si="30"/>
        <v>0</v>
      </c>
      <c r="EZ12" s="116" t="b">
        <f t="shared" si="115"/>
        <v>0</v>
      </c>
      <c r="FA12" s="115">
        <f t="shared" si="31"/>
        <v>0</v>
      </c>
      <c r="FB12" s="116" t="b">
        <f t="shared" si="115"/>
        <v>0</v>
      </c>
      <c r="FC12" s="5"/>
      <c r="FD12" s="115">
        <f t="shared" si="32"/>
        <v>0</v>
      </c>
      <c r="FE12" s="116" t="b">
        <f t="shared" si="116"/>
        <v>0</v>
      </c>
      <c r="FF12" s="108">
        <f t="shared" si="117"/>
        <v>0</v>
      </c>
      <c r="FG12" s="116" t="b">
        <f t="shared" si="118"/>
        <v>0</v>
      </c>
      <c r="FH12" s="108">
        <f t="shared" si="119"/>
        <v>0</v>
      </c>
      <c r="FI12" s="116" t="b">
        <f t="shared" si="120"/>
        <v>0</v>
      </c>
      <c r="FJ12" s="115">
        <f t="shared" si="33"/>
        <v>0</v>
      </c>
      <c r="FK12" s="116" t="b">
        <f t="shared" si="121"/>
        <v>0</v>
      </c>
      <c r="FL12" s="115">
        <f t="shared" si="34"/>
        <v>0</v>
      </c>
      <c r="FM12" s="116" t="b">
        <f t="shared" si="122"/>
        <v>0</v>
      </c>
      <c r="FN12" s="115">
        <f t="shared" si="35"/>
        <v>0</v>
      </c>
      <c r="FO12" s="116" t="b">
        <f t="shared" si="123"/>
        <v>0</v>
      </c>
      <c r="FP12" s="115">
        <f t="shared" si="36"/>
        <v>0</v>
      </c>
      <c r="FQ12" s="116" t="b">
        <f t="shared" si="124"/>
        <v>0</v>
      </c>
      <c r="FR12" s="115">
        <f t="shared" si="37"/>
        <v>0</v>
      </c>
      <c r="FS12" s="116" t="b">
        <f t="shared" si="125"/>
        <v>0</v>
      </c>
      <c r="FT12" s="115">
        <f t="shared" si="38"/>
        <v>0</v>
      </c>
      <c r="FU12" s="116" t="b">
        <f t="shared" si="126"/>
        <v>0</v>
      </c>
      <c r="FV12" s="115">
        <f t="shared" si="39"/>
        <v>0</v>
      </c>
      <c r="FW12" s="116" t="b">
        <f t="shared" si="127"/>
        <v>0</v>
      </c>
      <c r="FX12" s="115">
        <f t="shared" si="40"/>
        <v>0</v>
      </c>
      <c r="FY12" s="116" t="b">
        <f t="shared" si="128"/>
        <v>0</v>
      </c>
      <c r="FZ12" s="115">
        <f t="shared" si="41"/>
        <v>0</v>
      </c>
      <c r="GA12" s="119" t="b">
        <f t="shared" si="129"/>
        <v>0</v>
      </c>
      <c r="GB12" s="115">
        <f t="shared" si="42"/>
        <v>0</v>
      </c>
      <c r="GC12" s="116" t="b">
        <f t="shared" si="130"/>
        <v>0</v>
      </c>
      <c r="GD12" s="115">
        <f t="shared" si="43"/>
        <v>0</v>
      </c>
      <c r="GE12" s="116" t="b">
        <f t="shared" si="131"/>
        <v>0</v>
      </c>
      <c r="GF12" s="115">
        <f t="shared" si="44"/>
        <v>0</v>
      </c>
      <c r="GG12" s="116" t="b">
        <f t="shared" si="132"/>
        <v>0</v>
      </c>
      <c r="GH12" s="115">
        <f t="shared" si="45"/>
        <v>0</v>
      </c>
      <c r="GI12" s="116" t="b">
        <f t="shared" si="133"/>
        <v>0</v>
      </c>
      <c r="GJ12" s="115">
        <f t="shared" si="46"/>
        <v>0</v>
      </c>
      <c r="GK12" s="116" t="b">
        <f t="shared" si="134"/>
        <v>0</v>
      </c>
      <c r="GL12" s="115">
        <f t="shared" si="47"/>
        <v>0</v>
      </c>
      <c r="GM12" s="116" t="b">
        <f t="shared" si="135"/>
        <v>0</v>
      </c>
      <c r="GN12" s="108">
        <f t="shared" si="136"/>
        <v>0</v>
      </c>
      <c r="GO12" s="116" t="b">
        <f t="shared" si="137"/>
        <v>0</v>
      </c>
      <c r="GP12" s="115">
        <f t="shared" si="48"/>
        <v>0</v>
      </c>
      <c r="GQ12" s="116" t="b">
        <f t="shared" si="138"/>
        <v>0</v>
      </c>
      <c r="GR12" s="115">
        <f t="shared" si="49"/>
        <v>0</v>
      </c>
      <c r="GS12" s="116" t="b">
        <f t="shared" si="139"/>
        <v>0</v>
      </c>
      <c r="GT12" s="108">
        <f t="shared" si="140"/>
        <v>0</v>
      </c>
      <c r="GU12" s="116" t="b">
        <f t="shared" si="141"/>
        <v>0</v>
      </c>
      <c r="GV12" s="115">
        <f t="shared" si="50"/>
        <v>0</v>
      </c>
      <c r="GW12" s="116" t="b">
        <f t="shared" si="142"/>
        <v>0</v>
      </c>
      <c r="GX12" s="115">
        <f t="shared" si="51"/>
        <v>0</v>
      </c>
      <c r="GY12" s="116" t="b">
        <f t="shared" si="143"/>
        <v>0</v>
      </c>
      <c r="GZ12" s="108">
        <f t="shared" si="144"/>
        <v>0</v>
      </c>
      <c r="HA12" s="116" t="b">
        <f t="shared" si="145"/>
        <v>0</v>
      </c>
      <c r="HB12" s="115">
        <f t="shared" si="52"/>
        <v>0</v>
      </c>
      <c r="HC12" s="116" t="b">
        <f t="shared" si="146"/>
        <v>0</v>
      </c>
      <c r="HD12" s="115">
        <f t="shared" si="53"/>
        <v>0</v>
      </c>
      <c r="HE12" s="116" t="b">
        <f t="shared" si="147"/>
        <v>0</v>
      </c>
      <c r="HF12" s="115">
        <f t="shared" si="54"/>
        <v>0</v>
      </c>
      <c r="HG12" s="116" t="b">
        <f t="shared" si="148"/>
        <v>0</v>
      </c>
      <c r="HH12" s="115">
        <f t="shared" si="55"/>
        <v>0</v>
      </c>
      <c r="HI12" s="116" t="b">
        <f t="shared" si="149"/>
        <v>0</v>
      </c>
      <c r="HJ12" s="115">
        <f t="shared" si="56"/>
        <v>0</v>
      </c>
      <c r="HK12" s="116" t="b">
        <f t="shared" si="150"/>
        <v>0</v>
      </c>
      <c r="HL12" s="115">
        <f t="shared" si="57"/>
        <v>0</v>
      </c>
      <c r="HM12" s="116" t="b">
        <f t="shared" si="151"/>
        <v>0</v>
      </c>
      <c r="HN12" s="115">
        <f t="shared" si="58"/>
        <v>0</v>
      </c>
      <c r="HO12" s="116" t="b">
        <f t="shared" si="152"/>
        <v>0</v>
      </c>
      <c r="HP12" s="115">
        <f t="shared" si="59"/>
        <v>0</v>
      </c>
      <c r="HQ12" s="116" t="b">
        <f t="shared" si="153"/>
        <v>0</v>
      </c>
      <c r="HR12" s="115">
        <f t="shared" si="60"/>
        <v>0</v>
      </c>
      <c r="HS12" s="119" t="b">
        <f t="shared" si="154"/>
        <v>0</v>
      </c>
      <c r="HT12" s="108">
        <f t="shared" si="155"/>
        <v>0</v>
      </c>
      <c r="HU12" s="116" t="b">
        <f t="shared" si="156"/>
        <v>0</v>
      </c>
      <c r="HV12" s="115">
        <f t="shared" si="61"/>
        <v>0</v>
      </c>
      <c r="HW12" s="116" t="b">
        <f t="shared" si="157"/>
        <v>0</v>
      </c>
      <c r="HX12" s="115">
        <f t="shared" si="62"/>
        <v>0</v>
      </c>
      <c r="HY12" s="116" t="b">
        <f t="shared" si="158"/>
        <v>0</v>
      </c>
      <c r="HZ12" s="115">
        <f t="shared" si="63"/>
        <v>0</v>
      </c>
      <c r="IA12" s="116" t="b">
        <f t="shared" si="159"/>
        <v>0</v>
      </c>
      <c r="IB12" s="115">
        <f t="shared" si="64"/>
        <v>0</v>
      </c>
      <c r="IC12" s="119" t="b">
        <f t="shared" si="160"/>
        <v>0</v>
      </c>
      <c r="ID12" s="115">
        <f t="shared" si="65"/>
        <v>0</v>
      </c>
      <c r="IE12" s="116" t="b">
        <f t="shared" si="161"/>
        <v>0</v>
      </c>
      <c r="IF12" s="115">
        <f t="shared" si="66"/>
        <v>0</v>
      </c>
      <c r="IG12" s="116" t="b">
        <f t="shared" si="162"/>
        <v>0</v>
      </c>
      <c r="IH12" s="116" t="b">
        <f t="shared" si="67"/>
        <v>0</v>
      </c>
      <c r="II12" s="116" t="b">
        <f t="shared" si="68"/>
        <v>0</v>
      </c>
      <c r="IJ12" s="116" t="b">
        <f t="shared" si="69"/>
        <v>0</v>
      </c>
      <c r="IK12" s="96"/>
      <c r="IL12" s="96"/>
      <c r="IM12" s="96"/>
      <c r="IN12" s="96"/>
      <c r="IO12" s="96"/>
      <c r="IP12" s="96"/>
      <c r="IQ12" s="96"/>
      <c r="IR12" s="96"/>
      <c r="IS12" s="96"/>
      <c r="IT12" s="96"/>
    </row>
    <row r="13" spans="1:254" ht="15.6" customHeight="1">
      <c r="A13" s="96"/>
      <c r="B13" s="114">
        <f>'1. Plano anual atividades'!C15</f>
        <v>0</v>
      </c>
      <c r="C13" s="5"/>
      <c r="D13" s="116">
        <f>'1. Plano anual atividades'!D15</f>
        <v>0</v>
      </c>
      <c r="E13" s="5"/>
      <c r="F13" s="5"/>
      <c r="G13" s="5"/>
      <c r="H13" s="116">
        <f>'1. Plano anual atividades'!I15</f>
        <v>0</v>
      </c>
      <c r="I13" s="116">
        <f>'1. Plano anual atividades'!J15</f>
        <v>0</v>
      </c>
      <c r="J13" s="116">
        <f>'1. Plano anual atividades'!K15</f>
        <v>0</v>
      </c>
      <c r="K13" s="116">
        <f>'1. Plano anual atividades'!L15</f>
        <v>0</v>
      </c>
      <c r="L13" s="116">
        <f>'1. Plano anual atividades'!M15</f>
        <v>0</v>
      </c>
      <c r="M13" s="116">
        <f>'1. Plano anual atividades'!N15</f>
        <v>0</v>
      </c>
      <c r="N13" s="116">
        <f>'1. Plano anual atividades'!O15</f>
        <v>0</v>
      </c>
      <c r="O13" s="116">
        <f>'1. Plano anual atividades'!P15</f>
        <v>0</v>
      </c>
      <c r="P13" s="116">
        <f>'1. Plano anual atividades'!Q15</f>
        <v>0</v>
      </c>
      <c r="Q13" s="116">
        <f>'1. Plano anual atividades'!R15</f>
        <v>0</v>
      </c>
      <c r="R13" s="5"/>
      <c r="S13" s="5"/>
      <c r="T13" s="116">
        <f t="shared" si="70"/>
        <v>0</v>
      </c>
      <c r="U13" s="5"/>
      <c r="V13" s="5"/>
      <c r="W13" s="116">
        <f t="shared" si="163"/>
        <v>0</v>
      </c>
      <c r="X13" s="116">
        <f t="shared" si="164"/>
        <v>0</v>
      </c>
      <c r="Y13" s="5"/>
      <c r="Z13" s="5"/>
      <c r="AA13" s="116">
        <f t="shared" si="0"/>
        <v>0</v>
      </c>
      <c r="AB13" s="116">
        <f t="shared" si="71"/>
        <v>0</v>
      </c>
      <c r="AC13" s="5"/>
      <c r="AD13" s="5"/>
      <c r="AE13" s="117">
        <f>'1. Plano anual atividades'!E15</f>
        <v>0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118"/>
      <c r="BE13" s="5"/>
      <c r="BF13" s="5">
        <f t="shared" si="165"/>
        <v>0</v>
      </c>
      <c r="BG13" s="10" t="b">
        <f t="shared" si="166"/>
        <v>0</v>
      </c>
      <c r="BH13" s="5">
        <f t="shared" si="167"/>
        <v>0</v>
      </c>
      <c r="BI13" s="10" t="b">
        <f t="shared" si="168"/>
        <v>0</v>
      </c>
      <c r="BJ13" s="5">
        <f t="shared" si="169"/>
        <v>0</v>
      </c>
      <c r="BK13" s="10" t="b">
        <f t="shared" si="170"/>
        <v>0</v>
      </c>
      <c r="BL13" s="5">
        <f t="shared" si="171"/>
        <v>0</v>
      </c>
      <c r="BM13" s="10" t="b">
        <f t="shared" si="172"/>
        <v>0</v>
      </c>
      <c r="BN13" s="5">
        <f t="shared" si="173"/>
        <v>0</v>
      </c>
      <c r="BO13" s="10" t="b">
        <f t="shared" si="174"/>
        <v>0</v>
      </c>
      <c r="BP13" s="5">
        <f t="shared" si="175"/>
        <v>0</v>
      </c>
      <c r="BQ13" s="10" t="b">
        <f t="shared" si="176"/>
        <v>0</v>
      </c>
      <c r="BR13" s="5">
        <f t="shared" si="177"/>
        <v>0</v>
      </c>
      <c r="BS13" s="10" t="b">
        <f t="shared" si="178"/>
        <v>0</v>
      </c>
      <c r="BT13" s="5">
        <f t="shared" si="179"/>
        <v>0</v>
      </c>
      <c r="BU13" s="10" t="b">
        <f t="shared" si="180"/>
        <v>0</v>
      </c>
      <c r="BV13" s="6">
        <f t="shared" si="181"/>
        <v>0</v>
      </c>
      <c r="BW13" s="10" t="b">
        <f t="shared" si="182"/>
        <v>0</v>
      </c>
      <c r="BX13" s="6">
        <f t="shared" si="183"/>
        <v>0</v>
      </c>
      <c r="BY13" s="10" t="b">
        <f t="shared" si="184"/>
        <v>0</v>
      </c>
      <c r="BZ13" s="5">
        <f t="shared" si="185"/>
        <v>0</v>
      </c>
      <c r="CA13" s="10" t="b">
        <f t="shared" si="186"/>
        <v>0</v>
      </c>
      <c r="CB13" s="5">
        <f t="shared" si="187"/>
        <v>0</v>
      </c>
      <c r="CC13" s="10" t="b">
        <f t="shared" si="188"/>
        <v>0</v>
      </c>
      <c r="CD13" s="23"/>
      <c r="CE13" s="115">
        <f t="shared" si="1"/>
        <v>0</v>
      </c>
      <c r="CF13" s="116" t="b">
        <f t="shared" si="72"/>
        <v>0</v>
      </c>
      <c r="CG13" s="108">
        <f t="shared" si="73"/>
        <v>0</v>
      </c>
      <c r="CH13" s="116" t="b">
        <f t="shared" si="74"/>
        <v>0</v>
      </c>
      <c r="CI13" s="108">
        <f t="shared" si="75"/>
        <v>0</v>
      </c>
      <c r="CJ13" s="116" t="b">
        <f t="shared" si="76"/>
        <v>0</v>
      </c>
      <c r="CK13" s="115">
        <f t="shared" si="2"/>
        <v>0</v>
      </c>
      <c r="CL13" s="116" t="b">
        <f t="shared" si="77"/>
        <v>0</v>
      </c>
      <c r="CM13" s="115">
        <f t="shared" si="3"/>
        <v>0</v>
      </c>
      <c r="CN13" s="116" t="b">
        <f t="shared" si="78"/>
        <v>0</v>
      </c>
      <c r="CO13" s="115">
        <f t="shared" si="4"/>
        <v>0</v>
      </c>
      <c r="CP13" s="116" t="b">
        <f t="shared" si="79"/>
        <v>0</v>
      </c>
      <c r="CQ13" s="115">
        <f t="shared" si="5"/>
        <v>0</v>
      </c>
      <c r="CR13" s="116" t="b">
        <f t="shared" si="80"/>
        <v>0</v>
      </c>
      <c r="CS13" s="115">
        <f t="shared" si="6"/>
        <v>0</v>
      </c>
      <c r="CT13" s="116" t="b">
        <f t="shared" si="81"/>
        <v>0</v>
      </c>
      <c r="CU13" s="115">
        <f t="shared" si="7"/>
        <v>0</v>
      </c>
      <c r="CV13" s="116" t="b">
        <f t="shared" si="82"/>
        <v>0</v>
      </c>
      <c r="CW13" s="115">
        <f t="shared" si="8"/>
        <v>0</v>
      </c>
      <c r="CX13" s="116" t="b">
        <f t="shared" si="83"/>
        <v>0</v>
      </c>
      <c r="CY13" s="115">
        <f t="shared" si="9"/>
        <v>0</v>
      </c>
      <c r="CZ13" s="116" t="b">
        <f t="shared" si="84"/>
        <v>0</v>
      </c>
      <c r="DA13" s="115">
        <f t="shared" si="10"/>
        <v>0</v>
      </c>
      <c r="DB13" s="116" t="b">
        <f t="shared" si="85"/>
        <v>0</v>
      </c>
      <c r="DC13" s="115">
        <f t="shared" si="11"/>
        <v>0</v>
      </c>
      <c r="DD13" s="116" t="b">
        <f t="shared" si="86"/>
        <v>0</v>
      </c>
      <c r="DE13" s="115">
        <f t="shared" si="12"/>
        <v>0</v>
      </c>
      <c r="DF13" s="116" t="b">
        <f t="shared" si="87"/>
        <v>0</v>
      </c>
      <c r="DG13" s="115">
        <f t="shared" si="13"/>
        <v>0</v>
      </c>
      <c r="DH13" s="116" t="b">
        <f t="shared" si="88"/>
        <v>0</v>
      </c>
      <c r="DI13" s="108">
        <f t="shared" si="89"/>
        <v>0</v>
      </c>
      <c r="DJ13" s="116" t="b">
        <f t="shared" si="90"/>
        <v>0</v>
      </c>
      <c r="DK13" s="115">
        <f t="shared" si="14"/>
        <v>0</v>
      </c>
      <c r="DL13" s="116" t="b">
        <f t="shared" si="91"/>
        <v>0</v>
      </c>
      <c r="DM13" s="115">
        <f t="shared" si="15"/>
        <v>0</v>
      </c>
      <c r="DN13" s="116" t="b">
        <f t="shared" si="92"/>
        <v>0</v>
      </c>
      <c r="DO13" s="108">
        <f t="shared" si="93"/>
        <v>0</v>
      </c>
      <c r="DP13" s="116" t="b">
        <f t="shared" si="94"/>
        <v>0</v>
      </c>
      <c r="DQ13" s="115">
        <f t="shared" si="16"/>
        <v>0</v>
      </c>
      <c r="DR13" s="116" t="b">
        <f t="shared" si="95"/>
        <v>0</v>
      </c>
      <c r="DS13" s="115">
        <f t="shared" si="96"/>
        <v>0</v>
      </c>
      <c r="DT13" s="116" t="b">
        <f t="shared" si="97"/>
        <v>0</v>
      </c>
      <c r="DU13" s="108">
        <f t="shared" si="98"/>
        <v>0</v>
      </c>
      <c r="DV13" s="116" t="b">
        <f t="shared" si="99"/>
        <v>0</v>
      </c>
      <c r="DW13" s="115">
        <f t="shared" si="17"/>
        <v>0</v>
      </c>
      <c r="DX13" s="116" t="b">
        <f t="shared" si="100"/>
        <v>0</v>
      </c>
      <c r="DY13" s="115">
        <f t="shared" si="18"/>
        <v>0</v>
      </c>
      <c r="DZ13" s="116" t="b">
        <f t="shared" si="101"/>
        <v>0</v>
      </c>
      <c r="EA13" s="115">
        <f t="shared" si="19"/>
        <v>0</v>
      </c>
      <c r="EB13" s="116" t="b">
        <f t="shared" si="102"/>
        <v>0</v>
      </c>
      <c r="EC13" s="115">
        <f t="shared" si="20"/>
        <v>0</v>
      </c>
      <c r="ED13" s="116" t="b">
        <f t="shared" si="103"/>
        <v>0</v>
      </c>
      <c r="EE13" s="115">
        <f t="shared" si="21"/>
        <v>0</v>
      </c>
      <c r="EF13" s="116" t="b">
        <f t="shared" si="104"/>
        <v>0</v>
      </c>
      <c r="EG13" s="115">
        <f t="shared" si="22"/>
        <v>0</v>
      </c>
      <c r="EH13" s="116" t="b">
        <f t="shared" si="105"/>
        <v>0</v>
      </c>
      <c r="EI13" s="115">
        <f t="shared" si="23"/>
        <v>0</v>
      </c>
      <c r="EJ13" s="116" t="b">
        <f t="shared" si="106"/>
        <v>0</v>
      </c>
      <c r="EK13" s="115">
        <f t="shared" si="24"/>
        <v>0</v>
      </c>
      <c r="EL13" s="116" t="b">
        <f t="shared" si="107"/>
        <v>0</v>
      </c>
      <c r="EM13" s="115">
        <f t="shared" si="25"/>
        <v>0</v>
      </c>
      <c r="EN13" s="119" t="b">
        <f t="shared" si="108"/>
        <v>0</v>
      </c>
      <c r="EO13" s="108">
        <f t="shared" si="109"/>
        <v>0</v>
      </c>
      <c r="EP13" s="116" t="b">
        <f t="shared" si="110"/>
        <v>0</v>
      </c>
      <c r="EQ13" s="115">
        <f t="shared" si="26"/>
        <v>0</v>
      </c>
      <c r="ER13" s="116" t="b">
        <f t="shared" si="111"/>
        <v>0</v>
      </c>
      <c r="ES13" s="115">
        <f t="shared" si="27"/>
        <v>0</v>
      </c>
      <c r="ET13" s="116" t="b">
        <f t="shared" si="112"/>
        <v>0</v>
      </c>
      <c r="EU13" s="115">
        <f t="shared" si="28"/>
        <v>0</v>
      </c>
      <c r="EV13" s="116" t="b">
        <f t="shared" si="113"/>
        <v>0</v>
      </c>
      <c r="EW13" s="115">
        <f t="shared" si="29"/>
        <v>0</v>
      </c>
      <c r="EX13" s="119" t="b">
        <f t="shared" si="114"/>
        <v>0</v>
      </c>
      <c r="EY13" s="115">
        <f t="shared" si="30"/>
        <v>0</v>
      </c>
      <c r="EZ13" s="116" t="b">
        <f t="shared" si="115"/>
        <v>0</v>
      </c>
      <c r="FA13" s="115">
        <f t="shared" si="31"/>
        <v>0</v>
      </c>
      <c r="FB13" s="116" t="b">
        <f t="shared" si="115"/>
        <v>0</v>
      </c>
      <c r="FC13" s="5"/>
      <c r="FD13" s="115">
        <f t="shared" si="32"/>
        <v>0</v>
      </c>
      <c r="FE13" s="116" t="b">
        <f t="shared" si="116"/>
        <v>0</v>
      </c>
      <c r="FF13" s="108">
        <f t="shared" si="117"/>
        <v>0</v>
      </c>
      <c r="FG13" s="116" t="b">
        <f t="shared" si="118"/>
        <v>0</v>
      </c>
      <c r="FH13" s="108">
        <f t="shared" si="119"/>
        <v>0</v>
      </c>
      <c r="FI13" s="116" t="b">
        <f t="shared" si="120"/>
        <v>0</v>
      </c>
      <c r="FJ13" s="115">
        <f t="shared" si="33"/>
        <v>0</v>
      </c>
      <c r="FK13" s="116" t="b">
        <f t="shared" si="121"/>
        <v>0</v>
      </c>
      <c r="FL13" s="115">
        <f t="shared" si="34"/>
        <v>0</v>
      </c>
      <c r="FM13" s="116" t="b">
        <f t="shared" si="122"/>
        <v>0</v>
      </c>
      <c r="FN13" s="115">
        <f t="shared" si="35"/>
        <v>0</v>
      </c>
      <c r="FO13" s="116" t="b">
        <f t="shared" si="123"/>
        <v>0</v>
      </c>
      <c r="FP13" s="115">
        <f t="shared" si="36"/>
        <v>0</v>
      </c>
      <c r="FQ13" s="116" t="b">
        <f t="shared" si="124"/>
        <v>0</v>
      </c>
      <c r="FR13" s="115">
        <f t="shared" si="37"/>
        <v>0</v>
      </c>
      <c r="FS13" s="116" t="b">
        <f t="shared" si="125"/>
        <v>0</v>
      </c>
      <c r="FT13" s="115">
        <f t="shared" si="38"/>
        <v>0</v>
      </c>
      <c r="FU13" s="116" t="b">
        <f t="shared" si="126"/>
        <v>0</v>
      </c>
      <c r="FV13" s="115">
        <f t="shared" si="39"/>
        <v>0</v>
      </c>
      <c r="FW13" s="116" t="b">
        <f t="shared" si="127"/>
        <v>0</v>
      </c>
      <c r="FX13" s="115">
        <f t="shared" si="40"/>
        <v>0</v>
      </c>
      <c r="FY13" s="116" t="b">
        <f t="shared" si="128"/>
        <v>0</v>
      </c>
      <c r="FZ13" s="115">
        <f t="shared" si="41"/>
        <v>0</v>
      </c>
      <c r="GA13" s="119" t="b">
        <f t="shared" si="129"/>
        <v>0</v>
      </c>
      <c r="GB13" s="115">
        <f t="shared" si="42"/>
        <v>0</v>
      </c>
      <c r="GC13" s="116" t="b">
        <f t="shared" si="130"/>
        <v>0</v>
      </c>
      <c r="GD13" s="115">
        <f t="shared" si="43"/>
        <v>0</v>
      </c>
      <c r="GE13" s="116" t="b">
        <f t="shared" si="131"/>
        <v>0</v>
      </c>
      <c r="GF13" s="115">
        <f t="shared" si="44"/>
        <v>0</v>
      </c>
      <c r="GG13" s="116" t="b">
        <f t="shared" si="132"/>
        <v>0</v>
      </c>
      <c r="GH13" s="115">
        <f t="shared" si="45"/>
        <v>0</v>
      </c>
      <c r="GI13" s="116" t="b">
        <f t="shared" si="133"/>
        <v>0</v>
      </c>
      <c r="GJ13" s="115">
        <f t="shared" si="46"/>
        <v>0</v>
      </c>
      <c r="GK13" s="116" t="b">
        <f t="shared" si="134"/>
        <v>0</v>
      </c>
      <c r="GL13" s="115">
        <f t="shared" si="47"/>
        <v>0</v>
      </c>
      <c r="GM13" s="116" t="b">
        <f t="shared" si="135"/>
        <v>0</v>
      </c>
      <c r="GN13" s="108">
        <f t="shared" si="136"/>
        <v>0</v>
      </c>
      <c r="GO13" s="116" t="b">
        <f t="shared" si="137"/>
        <v>0</v>
      </c>
      <c r="GP13" s="115">
        <f t="shared" si="48"/>
        <v>0</v>
      </c>
      <c r="GQ13" s="116" t="b">
        <f t="shared" si="138"/>
        <v>0</v>
      </c>
      <c r="GR13" s="115">
        <f t="shared" si="49"/>
        <v>0</v>
      </c>
      <c r="GS13" s="116" t="b">
        <f t="shared" si="139"/>
        <v>0</v>
      </c>
      <c r="GT13" s="108">
        <f t="shared" si="140"/>
        <v>0</v>
      </c>
      <c r="GU13" s="116" t="b">
        <f t="shared" si="141"/>
        <v>0</v>
      </c>
      <c r="GV13" s="115">
        <f t="shared" si="50"/>
        <v>0</v>
      </c>
      <c r="GW13" s="116" t="b">
        <f t="shared" si="142"/>
        <v>0</v>
      </c>
      <c r="GX13" s="115">
        <f t="shared" si="51"/>
        <v>0</v>
      </c>
      <c r="GY13" s="116" t="b">
        <f t="shared" si="143"/>
        <v>0</v>
      </c>
      <c r="GZ13" s="108">
        <f t="shared" si="144"/>
        <v>0</v>
      </c>
      <c r="HA13" s="116" t="b">
        <f t="shared" si="145"/>
        <v>0</v>
      </c>
      <c r="HB13" s="115">
        <f t="shared" si="52"/>
        <v>0</v>
      </c>
      <c r="HC13" s="116" t="b">
        <f t="shared" si="146"/>
        <v>0</v>
      </c>
      <c r="HD13" s="115">
        <f t="shared" si="53"/>
        <v>0</v>
      </c>
      <c r="HE13" s="116" t="b">
        <f t="shared" si="147"/>
        <v>0</v>
      </c>
      <c r="HF13" s="115">
        <f t="shared" si="54"/>
        <v>0</v>
      </c>
      <c r="HG13" s="116" t="b">
        <f t="shared" si="148"/>
        <v>0</v>
      </c>
      <c r="HH13" s="115">
        <f t="shared" si="55"/>
        <v>0</v>
      </c>
      <c r="HI13" s="116" t="b">
        <f t="shared" si="149"/>
        <v>0</v>
      </c>
      <c r="HJ13" s="115">
        <f t="shared" si="56"/>
        <v>0</v>
      </c>
      <c r="HK13" s="116" t="b">
        <f t="shared" si="150"/>
        <v>0</v>
      </c>
      <c r="HL13" s="115">
        <f t="shared" si="57"/>
        <v>0</v>
      </c>
      <c r="HM13" s="116" t="b">
        <f t="shared" si="151"/>
        <v>0</v>
      </c>
      <c r="HN13" s="115">
        <f t="shared" si="58"/>
        <v>0</v>
      </c>
      <c r="HO13" s="116" t="b">
        <f t="shared" si="152"/>
        <v>0</v>
      </c>
      <c r="HP13" s="115">
        <f t="shared" si="59"/>
        <v>0</v>
      </c>
      <c r="HQ13" s="116" t="b">
        <f t="shared" si="153"/>
        <v>0</v>
      </c>
      <c r="HR13" s="115">
        <f t="shared" si="60"/>
        <v>0</v>
      </c>
      <c r="HS13" s="119" t="b">
        <f t="shared" si="154"/>
        <v>0</v>
      </c>
      <c r="HT13" s="108">
        <f t="shared" si="155"/>
        <v>0</v>
      </c>
      <c r="HU13" s="116" t="b">
        <f t="shared" si="156"/>
        <v>0</v>
      </c>
      <c r="HV13" s="115">
        <f t="shared" si="61"/>
        <v>0</v>
      </c>
      <c r="HW13" s="116" t="b">
        <f t="shared" si="157"/>
        <v>0</v>
      </c>
      <c r="HX13" s="115">
        <f t="shared" si="62"/>
        <v>0</v>
      </c>
      <c r="HY13" s="116" t="b">
        <f t="shared" si="158"/>
        <v>0</v>
      </c>
      <c r="HZ13" s="115">
        <f t="shared" si="63"/>
        <v>0</v>
      </c>
      <c r="IA13" s="116" t="b">
        <f t="shared" si="159"/>
        <v>0</v>
      </c>
      <c r="IB13" s="115">
        <f t="shared" si="64"/>
        <v>0</v>
      </c>
      <c r="IC13" s="119" t="b">
        <f t="shared" si="160"/>
        <v>0</v>
      </c>
      <c r="ID13" s="115">
        <f t="shared" si="65"/>
        <v>0</v>
      </c>
      <c r="IE13" s="116" t="b">
        <f t="shared" si="161"/>
        <v>0</v>
      </c>
      <c r="IF13" s="115">
        <f t="shared" si="66"/>
        <v>0</v>
      </c>
      <c r="IG13" s="116" t="b">
        <f t="shared" si="162"/>
        <v>0</v>
      </c>
      <c r="IH13" s="116" t="b">
        <f t="shared" si="67"/>
        <v>0</v>
      </c>
      <c r="II13" s="116" t="b">
        <f t="shared" si="68"/>
        <v>0</v>
      </c>
      <c r="IJ13" s="116" t="b">
        <f t="shared" si="69"/>
        <v>0</v>
      </c>
      <c r="IK13" s="96"/>
      <c r="IL13" s="96"/>
      <c r="IM13" s="96"/>
      <c r="IN13" s="96"/>
      <c r="IO13" s="96"/>
      <c r="IP13" s="96"/>
      <c r="IQ13" s="96"/>
      <c r="IR13" s="96"/>
      <c r="IS13" s="96"/>
      <c r="IT13" s="96"/>
    </row>
    <row r="14" spans="1:254" ht="15.6" customHeight="1">
      <c r="A14" s="96"/>
      <c r="B14" s="114">
        <f>'1. Plano anual atividades'!C16</f>
        <v>0</v>
      </c>
      <c r="C14" s="5"/>
      <c r="D14" s="116">
        <f>'1. Plano anual atividades'!D16</f>
        <v>0</v>
      </c>
      <c r="E14" s="5"/>
      <c r="F14" s="5"/>
      <c r="G14" s="5"/>
      <c r="H14" s="116">
        <f>'1. Plano anual atividades'!I16</f>
        <v>0</v>
      </c>
      <c r="I14" s="116">
        <f>'1. Plano anual atividades'!J16</f>
        <v>0</v>
      </c>
      <c r="J14" s="116">
        <f>'1. Plano anual atividades'!K16</f>
        <v>0</v>
      </c>
      <c r="K14" s="116">
        <f>'1. Plano anual atividades'!L16</f>
        <v>0</v>
      </c>
      <c r="L14" s="116">
        <f>'1. Plano anual atividades'!M16</f>
        <v>0</v>
      </c>
      <c r="M14" s="116">
        <f>'1. Plano anual atividades'!N16</f>
        <v>0</v>
      </c>
      <c r="N14" s="116">
        <f>'1. Plano anual atividades'!O16</f>
        <v>0</v>
      </c>
      <c r="O14" s="116">
        <f>'1. Plano anual atividades'!P16</f>
        <v>0</v>
      </c>
      <c r="P14" s="116">
        <f>'1. Plano anual atividades'!Q16</f>
        <v>0</v>
      </c>
      <c r="Q14" s="116">
        <f>'1. Plano anual atividades'!R16</f>
        <v>0</v>
      </c>
      <c r="R14" s="5"/>
      <c r="S14" s="5"/>
      <c r="T14" s="116">
        <f t="shared" si="70"/>
        <v>0</v>
      </c>
      <c r="U14" s="5"/>
      <c r="V14" s="5"/>
      <c r="W14" s="116">
        <f t="shared" si="163"/>
        <v>0</v>
      </c>
      <c r="X14" s="116">
        <f t="shared" si="164"/>
        <v>0</v>
      </c>
      <c r="Y14" s="5"/>
      <c r="Z14" s="5"/>
      <c r="AA14" s="116">
        <f t="shared" si="0"/>
        <v>0</v>
      </c>
      <c r="AB14" s="116">
        <f t="shared" si="71"/>
        <v>0</v>
      </c>
      <c r="AC14" s="5"/>
      <c r="AD14" s="5"/>
      <c r="AE14" s="117">
        <f>'1. Plano anual atividades'!E16</f>
        <v>0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120"/>
      <c r="BE14" s="5"/>
      <c r="BF14" s="5">
        <f t="shared" si="165"/>
        <v>0</v>
      </c>
      <c r="BG14" s="10" t="b">
        <f t="shared" si="166"/>
        <v>0</v>
      </c>
      <c r="BH14" s="5">
        <f t="shared" si="167"/>
        <v>0</v>
      </c>
      <c r="BI14" s="10" t="b">
        <f t="shared" si="168"/>
        <v>0</v>
      </c>
      <c r="BJ14" s="5">
        <f t="shared" si="169"/>
        <v>0</v>
      </c>
      <c r="BK14" s="10" t="b">
        <f t="shared" si="170"/>
        <v>0</v>
      </c>
      <c r="BL14" s="5">
        <f t="shared" si="171"/>
        <v>0</v>
      </c>
      <c r="BM14" s="10" t="b">
        <f t="shared" si="172"/>
        <v>0</v>
      </c>
      <c r="BN14" s="5">
        <f t="shared" si="173"/>
        <v>0</v>
      </c>
      <c r="BO14" s="10" t="b">
        <f t="shared" si="174"/>
        <v>0</v>
      </c>
      <c r="BP14" s="5">
        <f t="shared" si="175"/>
        <v>0</v>
      </c>
      <c r="BQ14" s="10" t="b">
        <f t="shared" si="176"/>
        <v>0</v>
      </c>
      <c r="BR14" s="5">
        <f t="shared" si="177"/>
        <v>0</v>
      </c>
      <c r="BS14" s="10" t="b">
        <f t="shared" si="178"/>
        <v>0</v>
      </c>
      <c r="BT14" s="5">
        <f t="shared" si="179"/>
        <v>0</v>
      </c>
      <c r="BU14" s="10" t="b">
        <f t="shared" si="180"/>
        <v>0</v>
      </c>
      <c r="BV14" s="6">
        <f t="shared" si="181"/>
        <v>0</v>
      </c>
      <c r="BW14" s="10" t="b">
        <f t="shared" si="182"/>
        <v>0</v>
      </c>
      <c r="BX14" s="6">
        <f t="shared" si="183"/>
        <v>0</v>
      </c>
      <c r="BY14" s="10" t="b">
        <f t="shared" si="184"/>
        <v>0</v>
      </c>
      <c r="BZ14" s="5">
        <f t="shared" si="185"/>
        <v>0</v>
      </c>
      <c r="CA14" s="10" t="b">
        <f t="shared" si="186"/>
        <v>0</v>
      </c>
      <c r="CB14" s="5">
        <f t="shared" si="187"/>
        <v>0</v>
      </c>
      <c r="CC14" s="10" t="b">
        <f t="shared" si="188"/>
        <v>0</v>
      </c>
      <c r="CD14" s="23"/>
      <c r="CE14" s="115">
        <f t="shared" si="1"/>
        <v>0</v>
      </c>
      <c r="CF14" s="116" t="b">
        <f t="shared" si="72"/>
        <v>0</v>
      </c>
      <c r="CG14" s="108">
        <f t="shared" si="73"/>
        <v>0</v>
      </c>
      <c r="CH14" s="116" t="b">
        <f t="shared" si="74"/>
        <v>0</v>
      </c>
      <c r="CI14" s="108">
        <f t="shared" si="75"/>
        <v>0</v>
      </c>
      <c r="CJ14" s="116" t="b">
        <f t="shared" si="76"/>
        <v>0</v>
      </c>
      <c r="CK14" s="115">
        <f t="shared" si="2"/>
        <v>0</v>
      </c>
      <c r="CL14" s="116" t="b">
        <f t="shared" si="77"/>
        <v>0</v>
      </c>
      <c r="CM14" s="115">
        <f t="shared" si="3"/>
        <v>0</v>
      </c>
      <c r="CN14" s="116" t="b">
        <f t="shared" si="78"/>
        <v>0</v>
      </c>
      <c r="CO14" s="115">
        <f t="shared" si="4"/>
        <v>0</v>
      </c>
      <c r="CP14" s="116" t="b">
        <f t="shared" si="79"/>
        <v>0</v>
      </c>
      <c r="CQ14" s="115">
        <f t="shared" si="5"/>
        <v>0</v>
      </c>
      <c r="CR14" s="116" t="b">
        <f t="shared" si="80"/>
        <v>0</v>
      </c>
      <c r="CS14" s="115">
        <f t="shared" si="6"/>
        <v>0</v>
      </c>
      <c r="CT14" s="116" t="b">
        <f t="shared" si="81"/>
        <v>0</v>
      </c>
      <c r="CU14" s="115">
        <f t="shared" si="7"/>
        <v>0</v>
      </c>
      <c r="CV14" s="116" t="b">
        <f t="shared" si="82"/>
        <v>0</v>
      </c>
      <c r="CW14" s="115">
        <f t="shared" si="8"/>
        <v>0</v>
      </c>
      <c r="CX14" s="116" t="b">
        <f t="shared" si="83"/>
        <v>0</v>
      </c>
      <c r="CY14" s="115">
        <f t="shared" si="9"/>
        <v>0</v>
      </c>
      <c r="CZ14" s="116" t="b">
        <f t="shared" si="84"/>
        <v>0</v>
      </c>
      <c r="DA14" s="115">
        <f t="shared" si="10"/>
        <v>0</v>
      </c>
      <c r="DB14" s="116" t="b">
        <f t="shared" si="85"/>
        <v>0</v>
      </c>
      <c r="DC14" s="115">
        <f t="shared" si="11"/>
        <v>0</v>
      </c>
      <c r="DD14" s="116" t="b">
        <f t="shared" si="86"/>
        <v>0</v>
      </c>
      <c r="DE14" s="115">
        <f t="shared" si="12"/>
        <v>0</v>
      </c>
      <c r="DF14" s="116" t="b">
        <f t="shared" si="87"/>
        <v>0</v>
      </c>
      <c r="DG14" s="115">
        <f t="shared" si="13"/>
        <v>0</v>
      </c>
      <c r="DH14" s="116" t="b">
        <f t="shared" si="88"/>
        <v>0</v>
      </c>
      <c r="DI14" s="108">
        <f t="shared" si="89"/>
        <v>0</v>
      </c>
      <c r="DJ14" s="116" t="b">
        <f t="shared" si="90"/>
        <v>0</v>
      </c>
      <c r="DK14" s="115">
        <f t="shared" si="14"/>
        <v>0</v>
      </c>
      <c r="DL14" s="116" t="b">
        <f t="shared" si="91"/>
        <v>0</v>
      </c>
      <c r="DM14" s="115">
        <f t="shared" si="15"/>
        <v>0</v>
      </c>
      <c r="DN14" s="116" t="b">
        <f t="shared" si="92"/>
        <v>0</v>
      </c>
      <c r="DO14" s="108">
        <f t="shared" si="93"/>
        <v>0</v>
      </c>
      <c r="DP14" s="116" t="b">
        <f t="shared" si="94"/>
        <v>0</v>
      </c>
      <c r="DQ14" s="115">
        <f t="shared" si="16"/>
        <v>0</v>
      </c>
      <c r="DR14" s="116" t="b">
        <f t="shared" si="95"/>
        <v>0</v>
      </c>
      <c r="DS14" s="115">
        <f t="shared" si="96"/>
        <v>0</v>
      </c>
      <c r="DT14" s="116" t="b">
        <f t="shared" si="97"/>
        <v>0</v>
      </c>
      <c r="DU14" s="108">
        <f t="shared" si="98"/>
        <v>0</v>
      </c>
      <c r="DV14" s="116" t="b">
        <f t="shared" si="99"/>
        <v>0</v>
      </c>
      <c r="DW14" s="115">
        <f t="shared" si="17"/>
        <v>0</v>
      </c>
      <c r="DX14" s="116" t="b">
        <f t="shared" si="100"/>
        <v>0</v>
      </c>
      <c r="DY14" s="115">
        <f t="shared" si="18"/>
        <v>0</v>
      </c>
      <c r="DZ14" s="116" t="b">
        <f t="shared" si="101"/>
        <v>0</v>
      </c>
      <c r="EA14" s="115">
        <f t="shared" si="19"/>
        <v>0</v>
      </c>
      <c r="EB14" s="116" t="b">
        <f t="shared" si="102"/>
        <v>0</v>
      </c>
      <c r="EC14" s="115">
        <f t="shared" si="20"/>
        <v>0</v>
      </c>
      <c r="ED14" s="116" t="b">
        <f t="shared" si="103"/>
        <v>0</v>
      </c>
      <c r="EE14" s="115">
        <f t="shared" si="21"/>
        <v>0</v>
      </c>
      <c r="EF14" s="116" t="b">
        <f t="shared" si="104"/>
        <v>0</v>
      </c>
      <c r="EG14" s="115">
        <f t="shared" si="22"/>
        <v>0</v>
      </c>
      <c r="EH14" s="116" t="b">
        <f t="shared" si="105"/>
        <v>0</v>
      </c>
      <c r="EI14" s="115">
        <f t="shared" si="23"/>
        <v>0</v>
      </c>
      <c r="EJ14" s="116" t="b">
        <f t="shared" si="106"/>
        <v>0</v>
      </c>
      <c r="EK14" s="115">
        <f t="shared" si="24"/>
        <v>0</v>
      </c>
      <c r="EL14" s="116" t="b">
        <f t="shared" si="107"/>
        <v>0</v>
      </c>
      <c r="EM14" s="115">
        <f t="shared" si="25"/>
        <v>0</v>
      </c>
      <c r="EN14" s="119" t="b">
        <f t="shared" si="108"/>
        <v>0</v>
      </c>
      <c r="EO14" s="108">
        <f t="shared" si="109"/>
        <v>0</v>
      </c>
      <c r="EP14" s="116" t="b">
        <f t="shared" si="110"/>
        <v>0</v>
      </c>
      <c r="EQ14" s="115">
        <f t="shared" si="26"/>
        <v>0</v>
      </c>
      <c r="ER14" s="116" t="b">
        <f t="shared" si="111"/>
        <v>0</v>
      </c>
      <c r="ES14" s="115">
        <f t="shared" si="27"/>
        <v>0</v>
      </c>
      <c r="ET14" s="116" t="b">
        <f t="shared" si="112"/>
        <v>0</v>
      </c>
      <c r="EU14" s="115">
        <f t="shared" si="28"/>
        <v>0</v>
      </c>
      <c r="EV14" s="116" t="b">
        <f t="shared" si="113"/>
        <v>0</v>
      </c>
      <c r="EW14" s="115">
        <f t="shared" si="29"/>
        <v>0</v>
      </c>
      <c r="EX14" s="119" t="b">
        <f t="shared" si="114"/>
        <v>0</v>
      </c>
      <c r="EY14" s="115">
        <f t="shared" si="30"/>
        <v>0</v>
      </c>
      <c r="EZ14" s="116" t="b">
        <f t="shared" si="115"/>
        <v>0</v>
      </c>
      <c r="FA14" s="115">
        <f t="shared" si="31"/>
        <v>0</v>
      </c>
      <c r="FB14" s="116" t="b">
        <f t="shared" si="115"/>
        <v>0</v>
      </c>
      <c r="FC14" s="5"/>
      <c r="FD14" s="115">
        <f t="shared" si="32"/>
        <v>0</v>
      </c>
      <c r="FE14" s="116" t="b">
        <f t="shared" si="116"/>
        <v>0</v>
      </c>
      <c r="FF14" s="108">
        <f t="shared" si="117"/>
        <v>0</v>
      </c>
      <c r="FG14" s="116" t="b">
        <f t="shared" si="118"/>
        <v>0</v>
      </c>
      <c r="FH14" s="108">
        <f t="shared" si="119"/>
        <v>0</v>
      </c>
      <c r="FI14" s="116" t="b">
        <f t="shared" si="120"/>
        <v>0</v>
      </c>
      <c r="FJ14" s="115">
        <f t="shared" si="33"/>
        <v>0</v>
      </c>
      <c r="FK14" s="116" t="b">
        <f t="shared" si="121"/>
        <v>0</v>
      </c>
      <c r="FL14" s="115">
        <f t="shared" si="34"/>
        <v>0</v>
      </c>
      <c r="FM14" s="116" t="b">
        <f t="shared" si="122"/>
        <v>0</v>
      </c>
      <c r="FN14" s="115">
        <f t="shared" si="35"/>
        <v>0</v>
      </c>
      <c r="FO14" s="116" t="b">
        <f t="shared" si="123"/>
        <v>0</v>
      </c>
      <c r="FP14" s="115">
        <f t="shared" si="36"/>
        <v>0</v>
      </c>
      <c r="FQ14" s="116" t="b">
        <f t="shared" si="124"/>
        <v>0</v>
      </c>
      <c r="FR14" s="115">
        <f t="shared" si="37"/>
        <v>0</v>
      </c>
      <c r="FS14" s="116" t="b">
        <f t="shared" si="125"/>
        <v>0</v>
      </c>
      <c r="FT14" s="115">
        <f t="shared" si="38"/>
        <v>0</v>
      </c>
      <c r="FU14" s="116" t="b">
        <f t="shared" si="126"/>
        <v>0</v>
      </c>
      <c r="FV14" s="115">
        <f t="shared" si="39"/>
        <v>0</v>
      </c>
      <c r="FW14" s="116" t="b">
        <f t="shared" si="127"/>
        <v>0</v>
      </c>
      <c r="FX14" s="115">
        <f t="shared" si="40"/>
        <v>0</v>
      </c>
      <c r="FY14" s="116" t="b">
        <f t="shared" si="128"/>
        <v>0</v>
      </c>
      <c r="FZ14" s="115">
        <f t="shared" si="41"/>
        <v>0</v>
      </c>
      <c r="GA14" s="119" t="b">
        <f t="shared" si="129"/>
        <v>0</v>
      </c>
      <c r="GB14" s="115">
        <f t="shared" si="42"/>
        <v>0</v>
      </c>
      <c r="GC14" s="116" t="b">
        <f t="shared" si="130"/>
        <v>0</v>
      </c>
      <c r="GD14" s="115">
        <f t="shared" si="43"/>
        <v>0</v>
      </c>
      <c r="GE14" s="116" t="b">
        <f t="shared" si="131"/>
        <v>0</v>
      </c>
      <c r="GF14" s="115">
        <f t="shared" si="44"/>
        <v>0</v>
      </c>
      <c r="GG14" s="116" t="b">
        <f t="shared" si="132"/>
        <v>0</v>
      </c>
      <c r="GH14" s="115">
        <f t="shared" si="45"/>
        <v>0</v>
      </c>
      <c r="GI14" s="116" t="b">
        <f t="shared" si="133"/>
        <v>0</v>
      </c>
      <c r="GJ14" s="115">
        <f t="shared" si="46"/>
        <v>0</v>
      </c>
      <c r="GK14" s="116" t="b">
        <f t="shared" si="134"/>
        <v>0</v>
      </c>
      <c r="GL14" s="115">
        <f t="shared" si="47"/>
        <v>0</v>
      </c>
      <c r="GM14" s="116" t="b">
        <f t="shared" si="135"/>
        <v>0</v>
      </c>
      <c r="GN14" s="108">
        <f t="shared" si="136"/>
        <v>0</v>
      </c>
      <c r="GO14" s="116" t="b">
        <f t="shared" si="137"/>
        <v>0</v>
      </c>
      <c r="GP14" s="115">
        <f t="shared" si="48"/>
        <v>0</v>
      </c>
      <c r="GQ14" s="116" t="b">
        <f t="shared" si="138"/>
        <v>0</v>
      </c>
      <c r="GR14" s="115">
        <f t="shared" si="49"/>
        <v>0</v>
      </c>
      <c r="GS14" s="116" t="b">
        <f t="shared" si="139"/>
        <v>0</v>
      </c>
      <c r="GT14" s="108">
        <f t="shared" si="140"/>
        <v>0</v>
      </c>
      <c r="GU14" s="116" t="b">
        <f t="shared" si="141"/>
        <v>0</v>
      </c>
      <c r="GV14" s="115">
        <f t="shared" si="50"/>
        <v>0</v>
      </c>
      <c r="GW14" s="116" t="b">
        <f t="shared" si="142"/>
        <v>0</v>
      </c>
      <c r="GX14" s="115">
        <f t="shared" si="51"/>
        <v>0</v>
      </c>
      <c r="GY14" s="116" t="b">
        <f t="shared" si="143"/>
        <v>0</v>
      </c>
      <c r="GZ14" s="108">
        <f t="shared" si="144"/>
        <v>0</v>
      </c>
      <c r="HA14" s="116" t="b">
        <f t="shared" si="145"/>
        <v>0</v>
      </c>
      <c r="HB14" s="115">
        <f t="shared" si="52"/>
        <v>0</v>
      </c>
      <c r="HC14" s="116" t="b">
        <f t="shared" si="146"/>
        <v>0</v>
      </c>
      <c r="HD14" s="115">
        <f t="shared" si="53"/>
        <v>0</v>
      </c>
      <c r="HE14" s="116" t="b">
        <f t="shared" si="147"/>
        <v>0</v>
      </c>
      <c r="HF14" s="115">
        <f t="shared" si="54"/>
        <v>0</v>
      </c>
      <c r="HG14" s="116" t="b">
        <f t="shared" si="148"/>
        <v>0</v>
      </c>
      <c r="HH14" s="115">
        <f t="shared" si="55"/>
        <v>0</v>
      </c>
      <c r="HI14" s="116" t="b">
        <f t="shared" si="149"/>
        <v>0</v>
      </c>
      <c r="HJ14" s="115">
        <f t="shared" si="56"/>
        <v>0</v>
      </c>
      <c r="HK14" s="116" t="b">
        <f t="shared" si="150"/>
        <v>0</v>
      </c>
      <c r="HL14" s="115">
        <f t="shared" si="57"/>
        <v>0</v>
      </c>
      <c r="HM14" s="116" t="b">
        <f t="shared" si="151"/>
        <v>0</v>
      </c>
      <c r="HN14" s="115">
        <f t="shared" si="58"/>
        <v>0</v>
      </c>
      <c r="HO14" s="116" t="b">
        <f t="shared" si="152"/>
        <v>0</v>
      </c>
      <c r="HP14" s="115">
        <f t="shared" si="59"/>
        <v>0</v>
      </c>
      <c r="HQ14" s="116" t="b">
        <f t="shared" si="153"/>
        <v>0</v>
      </c>
      <c r="HR14" s="115">
        <f t="shared" si="60"/>
        <v>0</v>
      </c>
      <c r="HS14" s="119" t="b">
        <f t="shared" si="154"/>
        <v>0</v>
      </c>
      <c r="HT14" s="108">
        <f t="shared" si="155"/>
        <v>0</v>
      </c>
      <c r="HU14" s="116" t="b">
        <f t="shared" si="156"/>
        <v>0</v>
      </c>
      <c r="HV14" s="115">
        <f t="shared" si="61"/>
        <v>0</v>
      </c>
      <c r="HW14" s="116" t="b">
        <f t="shared" si="157"/>
        <v>0</v>
      </c>
      <c r="HX14" s="115">
        <f t="shared" si="62"/>
        <v>0</v>
      </c>
      <c r="HY14" s="116" t="b">
        <f t="shared" si="158"/>
        <v>0</v>
      </c>
      <c r="HZ14" s="115">
        <f t="shared" si="63"/>
        <v>0</v>
      </c>
      <c r="IA14" s="116" t="b">
        <f t="shared" si="159"/>
        <v>0</v>
      </c>
      <c r="IB14" s="115">
        <f t="shared" si="64"/>
        <v>0</v>
      </c>
      <c r="IC14" s="119" t="b">
        <f t="shared" si="160"/>
        <v>0</v>
      </c>
      <c r="ID14" s="115">
        <f t="shared" si="65"/>
        <v>0</v>
      </c>
      <c r="IE14" s="116" t="b">
        <f t="shared" si="161"/>
        <v>0</v>
      </c>
      <c r="IF14" s="115">
        <f t="shared" si="66"/>
        <v>0</v>
      </c>
      <c r="IG14" s="116" t="b">
        <f t="shared" si="162"/>
        <v>0</v>
      </c>
      <c r="IH14" s="116" t="b">
        <f t="shared" si="67"/>
        <v>0</v>
      </c>
      <c r="II14" s="116" t="b">
        <f t="shared" si="68"/>
        <v>0</v>
      </c>
      <c r="IJ14" s="116" t="b">
        <f t="shared" si="69"/>
        <v>0</v>
      </c>
      <c r="IK14" s="96"/>
      <c r="IL14" s="96"/>
      <c r="IM14" s="96"/>
      <c r="IN14" s="96"/>
      <c r="IO14" s="96"/>
      <c r="IP14" s="96"/>
      <c r="IQ14" s="96"/>
      <c r="IR14" s="96"/>
      <c r="IS14" s="96"/>
      <c r="IT14" s="96"/>
    </row>
    <row r="15" spans="1:254" ht="15.6" customHeight="1">
      <c r="A15" s="96"/>
      <c r="B15" s="114">
        <f>'1. Plano anual atividades'!C17</f>
        <v>0</v>
      </c>
      <c r="C15" s="5"/>
      <c r="D15" s="116">
        <f>'1. Plano anual atividades'!D17</f>
        <v>0</v>
      </c>
      <c r="E15" s="5"/>
      <c r="F15" s="5"/>
      <c r="G15" s="5"/>
      <c r="H15" s="116">
        <f>'1. Plano anual atividades'!I17</f>
        <v>0</v>
      </c>
      <c r="I15" s="116">
        <f>'1. Plano anual atividades'!J17</f>
        <v>0</v>
      </c>
      <c r="J15" s="116">
        <f>'1. Plano anual atividades'!K17</f>
        <v>0</v>
      </c>
      <c r="K15" s="116">
        <f>'1. Plano anual atividades'!L17</f>
        <v>0</v>
      </c>
      <c r="L15" s="116">
        <f>'1. Plano anual atividades'!M17</f>
        <v>0</v>
      </c>
      <c r="M15" s="116">
        <f>'1. Plano anual atividades'!N17</f>
        <v>0</v>
      </c>
      <c r="N15" s="116">
        <f>'1. Plano anual atividades'!O17</f>
        <v>0</v>
      </c>
      <c r="O15" s="116">
        <f>'1. Plano anual atividades'!P17</f>
        <v>0</v>
      </c>
      <c r="P15" s="116">
        <f>'1. Plano anual atividades'!Q17</f>
        <v>0</v>
      </c>
      <c r="Q15" s="116">
        <f>'1. Plano anual atividades'!R17</f>
        <v>0</v>
      </c>
      <c r="R15" s="5"/>
      <c r="S15" s="5"/>
      <c r="T15" s="116">
        <f t="shared" si="70"/>
        <v>0</v>
      </c>
      <c r="U15" s="5"/>
      <c r="V15" s="5"/>
      <c r="W15" s="116">
        <f t="shared" si="163"/>
        <v>0</v>
      </c>
      <c r="X15" s="116">
        <f t="shared" si="164"/>
        <v>0</v>
      </c>
      <c r="Y15" s="5"/>
      <c r="Z15" s="5"/>
      <c r="AA15" s="116">
        <f t="shared" si="0"/>
        <v>0</v>
      </c>
      <c r="AB15" s="116">
        <f t="shared" si="71"/>
        <v>0</v>
      </c>
      <c r="AC15" s="5"/>
      <c r="AD15" s="5"/>
      <c r="AE15" s="117">
        <f>'1. Plano anual atividades'!E17</f>
        <v>0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118"/>
      <c r="BE15" s="5"/>
      <c r="BF15" s="5">
        <f t="shared" si="165"/>
        <v>0</v>
      </c>
      <c r="BG15" s="10" t="b">
        <f t="shared" si="166"/>
        <v>0</v>
      </c>
      <c r="BH15" s="5">
        <f t="shared" si="167"/>
        <v>0</v>
      </c>
      <c r="BI15" s="10" t="b">
        <f t="shared" si="168"/>
        <v>0</v>
      </c>
      <c r="BJ15" s="5">
        <f t="shared" si="169"/>
        <v>0</v>
      </c>
      <c r="BK15" s="10" t="b">
        <f t="shared" si="170"/>
        <v>0</v>
      </c>
      <c r="BL15" s="5">
        <f t="shared" si="171"/>
        <v>0</v>
      </c>
      <c r="BM15" s="10" t="b">
        <f t="shared" si="172"/>
        <v>0</v>
      </c>
      <c r="BN15" s="5">
        <f t="shared" si="173"/>
        <v>0</v>
      </c>
      <c r="BO15" s="10" t="b">
        <f t="shared" si="174"/>
        <v>0</v>
      </c>
      <c r="BP15" s="5">
        <f t="shared" si="175"/>
        <v>0</v>
      </c>
      <c r="BQ15" s="10" t="b">
        <f t="shared" si="176"/>
        <v>0</v>
      </c>
      <c r="BR15" s="5">
        <f t="shared" si="177"/>
        <v>0</v>
      </c>
      <c r="BS15" s="10" t="b">
        <f t="shared" si="178"/>
        <v>0</v>
      </c>
      <c r="BT15" s="5">
        <f t="shared" si="179"/>
        <v>0</v>
      </c>
      <c r="BU15" s="10" t="b">
        <f t="shared" si="180"/>
        <v>0</v>
      </c>
      <c r="BV15" s="6">
        <f t="shared" si="181"/>
        <v>0</v>
      </c>
      <c r="BW15" s="10" t="b">
        <f t="shared" si="182"/>
        <v>0</v>
      </c>
      <c r="BX15" s="6">
        <f t="shared" si="183"/>
        <v>0</v>
      </c>
      <c r="BY15" s="10" t="b">
        <f t="shared" si="184"/>
        <v>0</v>
      </c>
      <c r="BZ15" s="5">
        <f t="shared" si="185"/>
        <v>0</v>
      </c>
      <c r="CA15" s="10" t="b">
        <f t="shared" si="186"/>
        <v>0</v>
      </c>
      <c r="CB15" s="5">
        <f t="shared" si="187"/>
        <v>0</v>
      </c>
      <c r="CC15" s="10" t="b">
        <f t="shared" si="188"/>
        <v>0</v>
      </c>
      <c r="CD15" s="23"/>
      <c r="CE15" s="115">
        <f t="shared" si="1"/>
        <v>0</v>
      </c>
      <c r="CF15" s="116" t="b">
        <f t="shared" si="72"/>
        <v>0</v>
      </c>
      <c r="CG15" s="108">
        <f t="shared" si="73"/>
        <v>0</v>
      </c>
      <c r="CH15" s="116" t="b">
        <f t="shared" si="74"/>
        <v>0</v>
      </c>
      <c r="CI15" s="108">
        <f t="shared" si="75"/>
        <v>0</v>
      </c>
      <c r="CJ15" s="116" t="b">
        <f t="shared" si="76"/>
        <v>0</v>
      </c>
      <c r="CK15" s="115">
        <f t="shared" si="2"/>
        <v>0</v>
      </c>
      <c r="CL15" s="116" t="b">
        <f t="shared" si="77"/>
        <v>0</v>
      </c>
      <c r="CM15" s="115">
        <f t="shared" si="3"/>
        <v>0</v>
      </c>
      <c r="CN15" s="116" t="b">
        <f t="shared" si="78"/>
        <v>0</v>
      </c>
      <c r="CO15" s="115">
        <f t="shared" si="4"/>
        <v>0</v>
      </c>
      <c r="CP15" s="116" t="b">
        <f t="shared" si="79"/>
        <v>0</v>
      </c>
      <c r="CQ15" s="115">
        <f t="shared" si="5"/>
        <v>0</v>
      </c>
      <c r="CR15" s="116" t="b">
        <f t="shared" si="80"/>
        <v>0</v>
      </c>
      <c r="CS15" s="115">
        <f t="shared" si="6"/>
        <v>0</v>
      </c>
      <c r="CT15" s="116" t="b">
        <f t="shared" si="81"/>
        <v>0</v>
      </c>
      <c r="CU15" s="115">
        <f t="shared" si="7"/>
        <v>0</v>
      </c>
      <c r="CV15" s="116" t="b">
        <f t="shared" si="82"/>
        <v>0</v>
      </c>
      <c r="CW15" s="115">
        <f t="shared" si="8"/>
        <v>0</v>
      </c>
      <c r="CX15" s="116" t="b">
        <f t="shared" si="83"/>
        <v>0</v>
      </c>
      <c r="CY15" s="115">
        <f t="shared" si="9"/>
        <v>0</v>
      </c>
      <c r="CZ15" s="116" t="b">
        <f t="shared" si="84"/>
        <v>0</v>
      </c>
      <c r="DA15" s="115">
        <f t="shared" si="10"/>
        <v>0</v>
      </c>
      <c r="DB15" s="116" t="b">
        <f t="shared" si="85"/>
        <v>0</v>
      </c>
      <c r="DC15" s="115">
        <f t="shared" si="11"/>
        <v>0</v>
      </c>
      <c r="DD15" s="116" t="b">
        <f t="shared" si="86"/>
        <v>0</v>
      </c>
      <c r="DE15" s="115">
        <f t="shared" si="12"/>
        <v>0</v>
      </c>
      <c r="DF15" s="116" t="b">
        <f t="shared" si="87"/>
        <v>0</v>
      </c>
      <c r="DG15" s="115">
        <f t="shared" si="13"/>
        <v>0</v>
      </c>
      <c r="DH15" s="116" t="b">
        <f t="shared" si="88"/>
        <v>0</v>
      </c>
      <c r="DI15" s="108">
        <f t="shared" si="89"/>
        <v>0</v>
      </c>
      <c r="DJ15" s="116" t="b">
        <f t="shared" si="90"/>
        <v>0</v>
      </c>
      <c r="DK15" s="115">
        <f t="shared" si="14"/>
        <v>0</v>
      </c>
      <c r="DL15" s="116" t="b">
        <f t="shared" si="91"/>
        <v>0</v>
      </c>
      <c r="DM15" s="115">
        <f t="shared" si="15"/>
        <v>0</v>
      </c>
      <c r="DN15" s="116" t="b">
        <f t="shared" si="92"/>
        <v>0</v>
      </c>
      <c r="DO15" s="108">
        <f t="shared" si="93"/>
        <v>0</v>
      </c>
      <c r="DP15" s="116" t="b">
        <f t="shared" si="94"/>
        <v>0</v>
      </c>
      <c r="DQ15" s="115">
        <f t="shared" si="16"/>
        <v>0</v>
      </c>
      <c r="DR15" s="116" t="b">
        <f t="shared" si="95"/>
        <v>0</v>
      </c>
      <c r="DS15" s="115">
        <f t="shared" si="96"/>
        <v>0</v>
      </c>
      <c r="DT15" s="116" t="b">
        <f t="shared" si="97"/>
        <v>0</v>
      </c>
      <c r="DU15" s="108">
        <f t="shared" si="98"/>
        <v>0</v>
      </c>
      <c r="DV15" s="116" t="b">
        <f t="shared" si="99"/>
        <v>0</v>
      </c>
      <c r="DW15" s="115">
        <f t="shared" si="17"/>
        <v>0</v>
      </c>
      <c r="DX15" s="116" t="b">
        <f t="shared" si="100"/>
        <v>0</v>
      </c>
      <c r="DY15" s="115">
        <f t="shared" si="18"/>
        <v>0</v>
      </c>
      <c r="DZ15" s="116" t="b">
        <f t="shared" si="101"/>
        <v>0</v>
      </c>
      <c r="EA15" s="115">
        <f t="shared" si="19"/>
        <v>0</v>
      </c>
      <c r="EB15" s="116" t="b">
        <f t="shared" si="102"/>
        <v>0</v>
      </c>
      <c r="EC15" s="115">
        <f t="shared" si="20"/>
        <v>0</v>
      </c>
      <c r="ED15" s="116" t="b">
        <f t="shared" si="103"/>
        <v>0</v>
      </c>
      <c r="EE15" s="115">
        <f t="shared" si="21"/>
        <v>0</v>
      </c>
      <c r="EF15" s="116" t="b">
        <f t="shared" si="104"/>
        <v>0</v>
      </c>
      <c r="EG15" s="115">
        <f t="shared" si="22"/>
        <v>0</v>
      </c>
      <c r="EH15" s="116" t="b">
        <f t="shared" si="105"/>
        <v>0</v>
      </c>
      <c r="EI15" s="115">
        <f t="shared" si="23"/>
        <v>0</v>
      </c>
      <c r="EJ15" s="116" t="b">
        <f t="shared" si="106"/>
        <v>0</v>
      </c>
      <c r="EK15" s="115">
        <f t="shared" si="24"/>
        <v>0</v>
      </c>
      <c r="EL15" s="116" t="b">
        <f t="shared" si="107"/>
        <v>0</v>
      </c>
      <c r="EM15" s="115">
        <f t="shared" si="25"/>
        <v>0</v>
      </c>
      <c r="EN15" s="119" t="b">
        <f t="shared" si="108"/>
        <v>0</v>
      </c>
      <c r="EO15" s="108">
        <f t="shared" si="109"/>
        <v>0</v>
      </c>
      <c r="EP15" s="116" t="b">
        <f t="shared" si="110"/>
        <v>0</v>
      </c>
      <c r="EQ15" s="115">
        <f t="shared" si="26"/>
        <v>0</v>
      </c>
      <c r="ER15" s="116" t="b">
        <f t="shared" si="111"/>
        <v>0</v>
      </c>
      <c r="ES15" s="115">
        <f t="shared" si="27"/>
        <v>0</v>
      </c>
      <c r="ET15" s="116" t="b">
        <f t="shared" si="112"/>
        <v>0</v>
      </c>
      <c r="EU15" s="115">
        <f t="shared" si="28"/>
        <v>0</v>
      </c>
      <c r="EV15" s="116" t="b">
        <f t="shared" si="113"/>
        <v>0</v>
      </c>
      <c r="EW15" s="115">
        <f t="shared" si="29"/>
        <v>0</v>
      </c>
      <c r="EX15" s="119" t="b">
        <f t="shared" si="114"/>
        <v>0</v>
      </c>
      <c r="EY15" s="115">
        <f t="shared" si="30"/>
        <v>0</v>
      </c>
      <c r="EZ15" s="116" t="b">
        <f t="shared" si="115"/>
        <v>0</v>
      </c>
      <c r="FA15" s="115">
        <f t="shared" si="31"/>
        <v>0</v>
      </c>
      <c r="FB15" s="116" t="b">
        <f t="shared" si="115"/>
        <v>0</v>
      </c>
      <c r="FC15" s="5"/>
      <c r="FD15" s="115">
        <f t="shared" si="32"/>
        <v>0</v>
      </c>
      <c r="FE15" s="116" t="b">
        <f t="shared" si="116"/>
        <v>0</v>
      </c>
      <c r="FF15" s="108">
        <f t="shared" si="117"/>
        <v>0</v>
      </c>
      <c r="FG15" s="116" t="b">
        <f t="shared" si="118"/>
        <v>0</v>
      </c>
      <c r="FH15" s="108">
        <f t="shared" si="119"/>
        <v>0</v>
      </c>
      <c r="FI15" s="116" t="b">
        <f t="shared" si="120"/>
        <v>0</v>
      </c>
      <c r="FJ15" s="115">
        <f t="shared" si="33"/>
        <v>0</v>
      </c>
      <c r="FK15" s="116" t="b">
        <f t="shared" si="121"/>
        <v>0</v>
      </c>
      <c r="FL15" s="115">
        <f t="shared" si="34"/>
        <v>0</v>
      </c>
      <c r="FM15" s="116" t="b">
        <f t="shared" si="122"/>
        <v>0</v>
      </c>
      <c r="FN15" s="115">
        <f t="shared" si="35"/>
        <v>0</v>
      </c>
      <c r="FO15" s="116" t="b">
        <f t="shared" si="123"/>
        <v>0</v>
      </c>
      <c r="FP15" s="115">
        <f t="shared" si="36"/>
        <v>0</v>
      </c>
      <c r="FQ15" s="116" t="b">
        <f t="shared" si="124"/>
        <v>0</v>
      </c>
      <c r="FR15" s="115">
        <f t="shared" si="37"/>
        <v>0</v>
      </c>
      <c r="FS15" s="116" t="b">
        <f t="shared" si="125"/>
        <v>0</v>
      </c>
      <c r="FT15" s="115">
        <f t="shared" si="38"/>
        <v>0</v>
      </c>
      <c r="FU15" s="116" t="b">
        <f t="shared" si="126"/>
        <v>0</v>
      </c>
      <c r="FV15" s="115">
        <f t="shared" si="39"/>
        <v>0</v>
      </c>
      <c r="FW15" s="116" t="b">
        <f t="shared" si="127"/>
        <v>0</v>
      </c>
      <c r="FX15" s="115">
        <f t="shared" si="40"/>
        <v>0</v>
      </c>
      <c r="FY15" s="116" t="b">
        <f t="shared" si="128"/>
        <v>0</v>
      </c>
      <c r="FZ15" s="115">
        <f t="shared" si="41"/>
        <v>0</v>
      </c>
      <c r="GA15" s="119" t="b">
        <f t="shared" si="129"/>
        <v>0</v>
      </c>
      <c r="GB15" s="115">
        <f t="shared" si="42"/>
        <v>0</v>
      </c>
      <c r="GC15" s="116" t="b">
        <f t="shared" si="130"/>
        <v>0</v>
      </c>
      <c r="GD15" s="115">
        <f t="shared" si="43"/>
        <v>0</v>
      </c>
      <c r="GE15" s="116" t="b">
        <f t="shared" si="131"/>
        <v>0</v>
      </c>
      <c r="GF15" s="115">
        <f t="shared" si="44"/>
        <v>0</v>
      </c>
      <c r="GG15" s="116" t="b">
        <f t="shared" si="132"/>
        <v>0</v>
      </c>
      <c r="GH15" s="115">
        <f t="shared" si="45"/>
        <v>0</v>
      </c>
      <c r="GI15" s="116" t="b">
        <f t="shared" si="133"/>
        <v>0</v>
      </c>
      <c r="GJ15" s="115">
        <f t="shared" si="46"/>
        <v>0</v>
      </c>
      <c r="GK15" s="116" t="b">
        <f t="shared" si="134"/>
        <v>0</v>
      </c>
      <c r="GL15" s="115">
        <f t="shared" si="47"/>
        <v>0</v>
      </c>
      <c r="GM15" s="116" t="b">
        <f t="shared" si="135"/>
        <v>0</v>
      </c>
      <c r="GN15" s="108">
        <f t="shared" si="136"/>
        <v>0</v>
      </c>
      <c r="GO15" s="116" t="b">
        <f t="shared" si="137"/>
        <v>0</v>
      </c>
      <c r="GP15" s="115">
        <f t="shared" si="48"/>
        <v>0</v>
      </c>
      <c r="GQ15" s="116" t="b">
        <f t="shared" si="138"/>
        <v>0</v>
      </c>
      <c r="GR15" s="115">
        <f t="shared" si="49"/>
        <v>0</v>
      </c>
      <c r="GS15" s="116" t="b">
        <f t="shared" si="139"/>
        <v>0</v>
      </c>
      <c r="GT15" s="108">
        <f t="shared" si="140"/>
        <v>0</v>
      </c>
      <c r="GU15" s="116" t="b">
        <f t="shared" si="141"/>
        <v>0</v>
      </c>
      <c r="GV15" s="115">
        <f t="shared" si="50"/>
        <v>0</v>
      </c>
      <c r="GW15" s="116" t="b">
        <f t="shared" si="142"/>
        <v>0</v>
      </c>
      <c r="GX15" s="115">
        <f t="shared" si="51"/>
        <v>0</v>
      </c>
      <c r="GY15" s="116" t="b">
        <f t="shared" si="143"/>
        <v>0</v>
      </c>
      <c r="GZ15" s="108">
        <f t="shared" si="144"/>
        <v>0</v>
      </c>
      <c r="HA15" s="116" t="b">
        <f t="shared" si="145"/>
        <v>0</v>
      </c>
      <c r="HB15" s="115">
        <f t="shared" si="52"/>
        <v>0</v>
      </c>
      <c r="HC15" s="116" t="b">
        <f t="shared" si="146"/>
        <v>0</v>
      </c>
      <c r="HD15" s="115">
        <f t="shared" si="53"/>
        <v>0</v>
      </c>
      <c r="HE15" s="116" t="b">
        <f t="shared" si="147"/>
        <v>0</v>
      </c>
      <c r="HF15" s="115">
        <f t="shared" si="54"/>
        <v>0</v>
      </c>
      <c r="HG15" s="116" t="b">
        <f t="shared" si="148"/>
        <v>0</v>
      </c>
      <c r="HH15" s="115">
        <f t="shared" si="55"/>
        <v>0</v>
      </c>
      <c r="HI15" s="116" t="b">
        <f t="shared" si="149"/>
        <v>0</v>
      </c>
      <c r="HJ15" s="115">
        <f t="shared" si="56"/>
        <v>0</v>
      </c>
      <c r="HK15" s="116" t="b">
        <f t="shared" si="150"/>
        <v>0</v>
      </c>
      <c r="HL15" s="115">
        <f t="shared" si="57"/>
        <v>0</v>
      </c>
      <c r="HM15" s="116" t="b">
        <f t="shared" si="151"/>
        <v>0</v>
      </c>
      <c r="HN15" s="115">
        <f t="shared" si="58"/>
        <v>0</v>
      </c>
      <c r="HO15" s="116" t="b">
        <f t="shared" si="152"/>
        <v>0</v>
      </c>
      <c r="HP15" s="115">
        <f t="shared" si="59"/>
        <v>0</v>
      </c>
      <c r="HQ15" s="116" t="b">
        <f t="shared" si="153"/>
        <v>0</v>
      </c>
      <c r="HR15" s="115">
        <f t="shared" si="60"/>
        <v>0</v>
      </c>
      <c r="HS15" s="119" t="b">
        <f t="shared" si="154"/>
        <v>0</v>
      </c>
      <c r="HT15" s="108">
        <f t="shared" si="155"/>
        <v>0</v>
      </c>
      <c r="HU15" s="116" t="b">
        <f t="shared" si="156"/>
        <v>0</v>
      </c>
      <c r="HV15" s="115">
        <f t="shared" si="61"/>
        <v>0</v>
      </c>
      <c r="HW15" s="116" t="b">
        <f t="shared" si="157"/>
        <v>0</v>
      </c>
      <c r="HX15" s="115">
        <f t="shared" si="62"/>
        <v>0</v>
      </c>
      <c r="HY15" s="116" t="b">
        <f t="shared" si="158"/>
        <v>0</v>
      </c>
      <c r="HZ15" s="115">
        <f t="shared" si="63"/>
        <v>0</v>
      </c>
      <c r="IA15" s="116" t="b">
        <f t="shared" si="159"/>
        <v>0</v>
      </c>
      <c r="IB15" s="115">
        <f t="shared" si="64"/>
        <v>0</v>
      </c>
      <c r="IC15" s="119" t="b">
        <f t="shared" si="160"/>
        <v>0</v>
      </c>
      <c r="ID15" s="115">
        <f t="shared" si="65"/>
        <v>0</v>
      </c>
      <c r="IE15" s="116" t="b">
        <f t="shared" si="161"/>
        <v>0</v>
      </c>
      <c r="IF15" s="115">
        <f t="shared" si="66"/>
        <v>0</v>
      </c>
      <c r="IG15" s="116" t="b">
        <f t="shared" si="162"/>
        <v>0</v>
      </c>
      <c r="IH15" s="116" t="b">
        <f t="shared" si="67"/>
        <v>0</v>
      </c>
      <c r="II15" s="116" t="b">
        <f t="shared" si="68"/>
        <v>0</v>
      </c>
      <c r="IJ15" s="116" t="b">
        <f t="shared" si="69"/>
        <v>0</v>
      </c>
      <c r="IK15" s="96"/>
      <c r="IL15" s="96"/>
      <c r="IM15" s="96"/>
      <c r="IN15" s="96"/>
      <c r="IO15" s="96"/>
      <c r="IP15" s="96"/>
      <c r="IQ15" s="96"/>
      <c r="IR15" s="96"/>
      <c r="IS15" s="96"/>
      <c r="IT15" s="96"/>
    </row>
    <row r="16" spans="1:254" ht="15.6" customHeight="1">
      <c r="A16" s="96"/>
      <c r="B16" s="114">
        <f>'1. Plano anual atividades'!C18</f>
        <v>0</v>
      </c>
      <c r="C16" s="5"/>
      <c r="D16" s="116">
        <f>'1. Plano anual atividades'!D18</f>
        <v>0</v>
      </c>
      <c r="E16" s="5"/>
      <c r="F16" s="5"/>
      <c r="G16" s="5"/>
      <c r="H16" s="116">
        <f>'1. Plano anual atividades'!I18</f>
        <v>0</v>
      </c>
      <c r="I16" s="116">
        <f>'1. Plano anual atividades'!J18</f>
        <v>0</v>
      </c>
      <c r="J16" s="116">
        <f>'1. Plano anual atividades'!K18</f>
        <v>0</v>
      </c>
      <c r="K16" s="116">
        <f>'1. Plano anual atividades'!L18</f>
        <v>0</v>
      </c>
      <c r="L16" s="116">
        <f>'1. Plano anual atividades'!M18</f>
        <v>0</v>
      </c>
      <c r="M16" s="116">
        <f>'1. Plano anual atividades'!N18</f>
        <v>0</v>
      </c>
      <c r="N16" s="116">
        <f>'1. Plano anual atividades'!O18</f>
        <v>0</v>
      </c>
      <c r="O16" s="116">
        <f>'1. Plano anual atividades'!P18</f>
        <v>0</v>
      </c>
      <c r="P16" s="116">
        <f>'1. Plano anual atividades'!Q18</f>
        <v>0</v>
      </c>
      <c r="Q16" s="116">
        <f>'1. Plano anual atividades'!R18</f>
        <v>0</v>
      </c>
      <c r="R16" s="5"/>
      <c r="S16" s="5"/>
      <c r="T16" s="116">
        <f t="shared" si="70"/>
        <v>0</v>
      </c>
      <c r="U16" s="5"/>
      <c r="V16" s="5"/>
      <c r="W16" s="116">
        <f t="shared" si="163"/>
        <v>0</v>
      </c>
      <c r="X16" s="116">
        <f t="shared" si="164"/>
        <v>0</v>
      </c>
      <c r="Y16" s="5"/>
      <c r="Z16" s="5"/>
      <c r="AA16" s="116">
        <f t="shared" si="0"/>
        <v>0</v>
      </c>
      <c r="AB16" s="116">
        <f t="shared" si="71"/>
        <v>0</v>
      </c>
      <c r="AC16" s="5"/>
      <c r="AD16" s="5"/>
      <c r="AE16" s="117">
        <f>'1. Plano anual atividades'!E18</f>
        <v>0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118"/>
      <c r="BE16" s="5"/>
      <c r="BF16" s="5">
        <f t="shared" si="165"/>
        <v>0</v>
      </c>
      <c r="BG16" s="10" t="b">
        <f t="shared" si="166"/>
        <v>0</v>
      </c>
      <c r="BH16" s="5">
        <f t="shared" si="167"/>
        <v>0</v>
      </c>
      <c r="BI16" s="10" t="b">
        <f t="shared" si="168"/>
        <v>0</v>
      </c>
      <c r="BJ16" s="5">
        <f t="shared" si="169"/>
        <v>0</v>
      </c>
      <c r="BK16" s="10" t="b">
        <f t="shared" si="170"/>
        <v>0</v>
      </c>
      <c r="BL16" s="5">
        <f t="shared" si="171"/>
        <v>0</v>
      </c>
      <c r="BM16" s="10" t="b">
        <f t="shared" si="172"/>
        <v>0</v>
      </c>
      <c r="BN16" s="5">
        <f t="shared" si="173"/>
        <v>0</v>
      </c>
      <c r="BO16" s="10" t="b">
        <f t="shared" si="174"/>
        <v>0</v>
      </c>
      <c r="BP16" s="5">
        <f t="shared" si="175"/>
        <v>0</v>
      </c>
      <c r="BQ16" s="10" t="b">
        <f t="shared" si="176"/>
        <v>0</v>
      </c>
      <c r="BR16" s="5">
        <f t="shared" si="177"/>
        <v>0</v>
      </c>
      <c r="BS16" s="10" t="b">
        <f t="shared" si="178"/>
        <v>0</v>
      </c>
      <c r="BT16" s="5">
        <f t="shared" si="179"/>
        <v>0</v>
      </c>
      <c r="BU16" s="10" t="b">
        <f t="shared" si="180"/>
        <v>0</v>
      </c>
      <c r="BV16" s="6">
        <f t="shared" si="181"/>
        <v>0</v>
      </c>
      <c r="BW16" s="10" t="b">
        <f t="shared" si="182"/>
        <v>0</v>
      </c>
      <c r="BX16" s="6">
        <f t="shared" si="183"/>
        <v>0</v>
      </c>
      <c r="BY16" s="10" t="b">
        <f t="shared" si="184"/>
        <v>0</v>
      </c>
      <c r="BZ16" s="5">
        <f t="shared" si="185"/>
        <v>0</v>
      </c>
      <c r="CA16" s="10" t="b">
        <f t="shared" si="186"/>
        <v>0</v>
      </c>
      <c r="CB16" s="5">
        <f t="shared" si="187"/>
        <v>0</v>
      </c>
      <c r="CC16" s="10" t="b">
        <f t="shared" si="188"/>
        <v>0</v>
      </c>
      <c r="CD16" s="23"/>
      <c r="CE16" s="115">
        <f t="shared" si="1"/>
        <v>0</v>
      </c>
      <c r="CF16" s="116" t="b">
        <f t="shared" si="72"/>
        <v>0</v>
      </c>
      <c r="CG16" s="108">
        <f t="shared" si="73"/>
        <v>0</v>
      </c>
      <c r="CH16" s="116" t="b">
        <f t="shared" si="74"/>
        <v>0</v>
      </c>
      <c r="CI16" s="108">
        <f t="shared" si="75"/>
        <v>0</v>
      </c>
      <c r="CJ16" s="116" t="b">
        <f t="shared" si="76"/>
        <v>0</v>
      </c>
      <c r="CK16" s="115">
        <f t="shared" si="2"/>
        <v>0</v>
      </c>
      <c r="CL16" s="116" t="b">
        <f t="shared" si="77"/>
        <v>0</v>
      </c>
      <c r="CM16" s="115">
        <f t="shared" si="3"/>
        <v>0</v>
      </c>
      <c r="CN16" s="116" t="b">
        <f t="shared" si="78"/>
        <v>0</v>
      </c>
      <c r="CO16" s="115">
        <f t="shared" si="4"/>
        <v>0</v>
      </c>
      <c r="CP16" s="116" t="b">
        <f t="shared" si="79"/>
        <v>0</v>
      </c>
      <c r="CQ16" s="115">
        <f t="shared" si="5"/>
        <v>0</v>
      </c>
      <c r="CR16" s="116" t="b">
        <f t="shared" si="80"/>
        <v>0</v>
      </c>
      <c r="CS16" s="115">
        <f t="shared" si="6"/>
        <v>0</v>
      </c>
      <c r="CT16" s="116" t="b">
        <f t="shared" si="81"/>
        <v>0</v>
      </c>
      <c r="CU16" s="115">
        <f t="shared" si="7"/>
        <v>0</v>
      </c>
      <c r="CV16" s="116" t="b">
        <f t="shared" si="82"/>
        <v>0</v>
      </c>
      <c r="CW16" s="115">
        <f t="shared" si="8"/>
        <v>0</v>
      </c>
      <c r="CX16" s="116" t="b">
        <f t="shared" si="83"/>
        <v>0</v>
      </c>
      <c r="CY16" s="115">
        <f t="shared" si="9"/>
        <v>0</v>
      </c>
      <c r="CZ16" s="116" t="b">
        <f t="shared" si="84"/>
        <v>0</v>
      </c>
      <c r="DA16" s="115">
        <f t="shared" si="10"/>
        <v>0</v>
      </c>
      <c r="DB16" s="116" t="b">
        <f t="shared" si="85"/>
        <v>0</v>
      </c>
      <c r="DC16" s="115">
        <f t="shared" si="11"/>
        <v>0</v>
      </c>
      <c r="DD16" s="116" t="b">
        <f t="shared" si="86"/>
        <v>0</v>
      </c>
      <c r="DE16" s="115">
        <f t="shared" si="12"/>
        <v>0</v>
      </c>
      <c r="DF16" s="116" t="b">
        <f t="shared" si="87"/>
        <v>0</v>
      </c>
      <c r="DG16" s="115">
        <f t="shared" si="13"/>
        <v>0</v>
      </c>
      <c r="DH16" s="116" t="b">
        <f t="shared" si="88"/>
        <v>0</v>
      </c>
      <c r="DI16" s="108">
        <f t="shared" si="89"/>
        <v>0</v>
      </c>
      <c r="DJ16" s="116" t="b">
        <f t="shared" si="90"/>
        <v>0</v>
      </c>
      <c r="DK16" s="115">
        <f t="shared" si="14"/>
        <v>0</v>
      </c>
      <c r="DL16" s="116" t="b">
        <f t="shared" si="91"/>
        <v>0</v>
      </c>
      <c r="DM16" s="115">
        <f t="shared" si="15"/>
        <v>0</v>
      </c>
      <c r="DN16" s="116" t="b">
        <f t="shared" si="92"/>
        <v>0</v>
      </c>
      <c r="DO16" s="108">
        <f t="shared" si="93"/>
        <v>0</v>
      </c>
      <c r="DP16" s="116" t="b">
        <f t="shared" si="94"/>
        <v>0</v>
      </c>
      <c r="DQ16" s="115">
        <f t="shared" si="16"/>
        <v>0</v>
      </c>
      <c r="DR16" s="116" t="b">
        <f t="shared" si="95"/>
        <v>0</v>
      </c>
      <c r="DS16" s="115">
        <f t="shared" si="96"/>
        <v>0</v>
      </c>
      <c r="DT16" s="116" t="b">
        <f t="shared" si="97"/>
        <v>0</v>
      </c>
      <c r="DU16" s="108">
        <f t="shared" si="98"/>
        <v>0</v>
      </c>
      <c r="DV16" s="116" t="b">
        <f t="shared" si="99"/>
        <v>0</v>
      </c>
      <c r="DW16" s="115">
        <f t="shared" si="17"/>
        <v>0</v>
      </c>
      <c r="DX16" s="116" t="b">
        <f t="shared" si="100"/>
        <v>0</v>
      </c>
      <c r="DY16" s="115">
        <f t="shared" si="18"/>
        <v>0</v>
      </c>
      <c r="DZ16" s="116" t="b">
        <f t="shared" si="101"/>
        <v>0</v>
      </c>
      <c r="EA16" s="115">
        <f t="shared" si="19"/>
        <v>0</v>
      </c>
      <c r="EB16" s="116" t="b">
        <f t="shared" si="102"/>
        <v>0</v>
      </c>
      <c r="EC16" s="115">
        <f t="shared" si="20"/>
        <v>0</v>
      </c>
      <c r="ED16" s="116" t="b">
        <f t="shared" si="103"/>
        <v>0</v>
      </c>
      <c r="EE16" s="115">
        <f t="shared" si="21"/>
        <v>0</v>
      </c>
      <c r="EF16" s="116" t="b">
        <f t="shared" si="104"/>
        <v>0</v>
      </c>
      <c r="EG16" s="115">
        <f t="shared" si="22"/>
        <v>0</v>
      </c>
      <c r="EH16" s="116" t="b">
        <f t="shared" si="105"/>
        <v>0</v>
      </c>
      <c r="EI16" s="115">
        <f t="shared" si="23"/>
        <v>0</v>
      </c>
      <c r="EJ16" s="116" t="b">
        <f t="shared" si="106"/>
        <v>0</v>
      </c>
      <c r="EK16" s="115">
        <f t="shared" si="24"/>
        <v>0</v>
      </c>
      <c r="EL16" s="116" t="b">
        <f t="shared" si="107"/>
        <v>0</v>
      </c>
      <c r="EM16" s="115">
        <f t="shared" si="25"/>
        <v>0</v>
      </c>
      <c r="EN16" s="119" t="b">
        <f t="shared" si="108"/>
        <v>0</v>
      </c>
      <c r="EO16" s="108">
        <f t="shared" si="109"/>
        <v>0</v>
      </c>
      <c r="EP16" s="116" t="b">
        <f t="shared" si="110"/>
        <v>0</v>
      </c>
      <c r="EQ16" s="115">
        <f t="shared" si="26"/>
        <v>0</v>
      </c>
      <c r="ER16" s="116" t="b">
        <f t="shared" si="111"/>
        <v>0</v>
      </c>
      <c r="ES16" s="115">
        <f t="shared" si="27"/>
        <v>0</v>
      </c>
      <c r="ET16" s="116" t="b">
        <f t="shared" si="112"/>
        <v>0</v>
      </c>
      <c r="EU16" s="115">
        <f t="shared" si="28"/>
        <v>0</v>
      </c>
      <c r="EV16" s="116" t="b">
        <f t="shared" si="113"/>
        <v>0</v>
      </c>
      <c r="EW16" s="115">
        <f t="shared" si="29"/>
        <v>0</v>
      </c>
      <c r="EX16" s="119" t="b">
        <f t="shared" si="114"/>
        <v>0</v>
      </c>
      <c r="EY16" s="115">
        <f t="shared" si="30"/>
        <v>0</v>
      </c>
      <c r="EZ16" s="116" t="b">
        <f t="shared" si="115"/>
        <v>0</v>
      </c>
      <c r="FA16" s="115">
        <f t="shared" si="31"/>
        <v>0</v>
      </c>
      <c r="FB16" s="116" t="b">
        <f t="shared" si="115"/>
        <v>0</v>
      </c>
      <c r="FC16" s="5"/>
      <c r="FD16" s="115">
        <f t="shared" si="32"/>
        <v>0</v>
      </c>
      <c r="FE16" s="116" t="b">
        <f t="shared" si="116"/>
        <v>0</v>
      </c>
      <c r="FF16" s="108">
        <f t="shared" si="117"/>
        <v>0</v>
      </c>
      <c r="FG16" s="116" t="b">
        <f t="shared" si="118"/>
        <v>0</v>
      </c>
      <c r="FH16" s="108">
        <f t="shared" si="119"/>
        <v>0</v>
      </c>
      <c r="FI16" s="116" t="b">
        <f t="shared" si="120"/>
        <v>0</v>
      </c>
      <c r="FJ16" s="115">
        <f t="shared" si="33"/>
        <v>0</v>
      </c>
      <c r="FK16" s="116" t="b">
        <f t="shared" si="121"/>
        <v>0</v>
      </c>
      <c r="FL16" s="115">
        <f t="shared" si="34"/>
        <v>0</v>
      </c>
      <c r="FM16" s="116" t="b">
        <f t="shared" si="122"/>
        <v>0</v>
      </c>
      <c r="FN16" s="115">
        <f t="shared" si="35"/>
        <v>0</v>
      </c>
      <c r="FO16" s="116" t="b">
        <f t="shared" si="123"/>
        <v>0</v>
      </c>
      <c r="FP16" s="115">
        <f t="shared" si="36"/>
        <v>0</v>
      </c>
      <c r="FQ16" s="116" t="b">
        <f t="shared" si="124"/>
        <v>0</v>
      </c>
      <c r="FR16" s="115">
        <f t="shared" si="37"/>
        <v>0</v>
      </c>
      <c r="FS16" s="116" t="b">
        <f t="shared" si="125"/>
        <v>0</v>
      </c>
      <c r="FT16" s="115">
        <f t="shared" si="38"/>
        <v>0</v>
      </c>
      <c r="FU16" s="116" t="b">
        <f t="shared" si="126"/>
        <v>0</v>
      </c>
      <c r="FV16" s="115">
        <f t="shared" si="39"/>
        <v>0</v>
      </c>
      <c r="FW16" s="116" t="b">
        <f t="shared" si="127"/>
        <v>0</v>
      </c>
      <c r="FX16" s="115">
        <f t="shared" si="40"/>
        <v>0</v>
      </c>
      <c r="FY16" s="116" t="b">
        <f t="shared" si="128"/>
        <v>0</v>
      </c>
      <c r="FZ16" s="115">
        <f t="shared" si="41"/>
        <v>0</v>
      </c>
      <c r="GA16" s="119" t="b">
        <f t="shared" si="129"/>
        <v>0</v>
      </c>
      <c r="GB16" s="115">
        <f t="shared" si="42"/>
        <v>0</v>
      </c>
      <c r="GC16" s="116" t="b">
        <f t="shared" si="130"/>
        <v>0</v>
      </c>
      <c r="GD16" s="115">
        <f t="shared" si="43"/>
        <v>0</v>
      </c>
      <c r="GE16" s="116" t="b">
        <f t="shared" si="131"/>
        <v>0</v>
      </c>
      <c r="GF16" s="115">
        <f t="shared" si="44"/>
        <v>0</v>
      </c>
      <c r="GG16" s="116" t="b">
        <f t="shared" si="132"/>
        <v>0</v>
      </c>
      <c r="GH16" s="115">
        <f t="shared" si="45"/>
        <v>0</v>
      </c>
      <c r="GI16" s="116" t="b">
        <f t="shared" si="133"/>
        <v>0</v>
      </c>
      <c r="GJ16" s="115">
        <f t="shared" si="46"/>
        <v>0</v>
      </c>
      <c r="GK16" s="116" t="b">
        <f t="shared" si="134"/>
        <v>0</v>
      </c>
      <c r="GL16" s="115">
        <f t="shared" si="47"/>
        <v>0</v>
      </c>
      <c r="GM16" s="116" t="b">
        <f t="shared" si="135"/>
        <v>0</v>
      </c>
      <c r="GN16" s="108">
        <f t="shared" si="136"/>
        <v>0</v>
      </c>
      <c r="GO16" s="116" t="b">
        <f t="shared" si="137"/>
        <v>0</v>
      </c>
      <c r="GP16" s="115">
        <f t="shared" si="48"/>
        <v>0</v>
      </c>
      <c r="GQ16" s="116" t="b">
        <f t="shared" si="138"/>
        <v>0</v>
      </c>
      <c r="GR16" s="115">
        <f t="shared" si="49"/>
        <v>0</v>
      </c>
      <c r="GS16" s="116" t="b">
        <f t="shared" si="139"/>
        <v>0</v>
      </c>
      <c r="GT16" s="108">
        <f t="shared" si="140"/>
        <v>0</v>
      </c>
      <c r="GU16" s="116" t="b">
        <f t="shared" si="141"/>
        <v>0</v>
      </c>
      <c r="GV16" s="115">
        <f t="shared" si="50"/>
        <v>0</v>
      </c>
      <c r="GW16" s="116" t="b">
        <f t="shared" si="142"/>
        <v>0</v>
      </c>
      <c r="GX16" s="115">
        <f t="shared" si="51"/>
        <v>0</v>
      </c>
      <c r="GY16" s="116" t="b">
        <f t="shared" si="143"/>
        <v>0</v>
      </c>
      <c r="GZ16" s="108">
        <f t="shared" si="144"/>
        <v>0</v>
      </c>
      <c r="HA16" s="116" t="b">
        <f t="shared" si="145"/>
        <v>0</v>
      </c>
      <c r="HB16" s="115">
        <f t="shared" si="52"/>
        <v>0</v>
      </c>
      <c r="HC16" s="116" t="b">
        <f t="shared" si="146"/>
        <v>0</v>
      </c>
      <c r="HD16" s="115">
        <f t="shared" si="53"/>
        <v>0</v>
      </c>
      <c r="HE16" s="116" t="b">
        <f t="shared" si="147"/>
        <v>0</v>
      </c>
      <c r="HF16" s="115">
        <f t="shared" si="54"/>
        <v>0</v>
      </c>
      <c r="HG16" s="116" t="b">
        <f t="shared" si="148"/>
        <v>0</v>
      </c>
      <c r="HH16" s="115">
        <f t="shared" si="55"/>
        <v>0</v>
      </c>
      <c r="HI16" s="116" t="b">
        <f t="shared" si="149"/>
        <v>0</v>
      </c>
      <c r="HJ16" s="115">
        <f t="shared" si="56"/>
        <v>0</v>
      </c>
      <c r="HK16" s="116" t="b">
        <f t="shared" si="150"/>
        <v>0</v>
      </c>
      <c r="HL16" s="115">
        <f t="shared" si="57"/>
        <v>0</v>
      </c>
      <c r="HM16" s="116" t="b">
        <f t="shared" si="151"/>
        <v>0</v>
      </c>
      <c r="HN16" s="115">
        <f t="shared" si="58"/>
        <v>0</v>
      </c>
      <c r="HO16" s="116" t="b">
        <f t="shared" si="152"/>
        <v>0</v>
      </c>
      <c r="HP16" s="115">
        <f t="shared" si="59"/>
        <v>0</v>
      </c>
      <c r="HQ16" s="116" t="b">
        <f t="shared" si="153"/>
        <v>0</v>
      </c>
      <c r="HR16" s="115">
        <f t="shared" si="60"/>
        <v>0</v>
      </c>
      <c r="HS16" s="119" t="b">
        <f t="shared" si="154"/>
        <v>0</v>
      </c>
      <c r="HT16" s="108">
        <f t="shared" si="155"/>
        <v>0</v>
      </c>
      <c r="HU16" s="116" t="b">
        <f t="shared" si="156"/>
        <v>0</v>
      </c>
      <c r="HV16" s="115">
        <f t="shared" si="61"/>
        <v>0</v>
      </c>
      <c r="HW16" s="116" t="b">
        <f t="shared" si="157"/>
        <v>0</v>
      </c>
      <c r="HX16" s="115">
        <f t="shared" si="62"/>
        <v>0</v>
      </c>
      <c r="HY16" s="116" t="b">
        <f t="shared" si="158"/>
        <v>0</v>
      </c>
      <c r="HZ16" s="115">
        <f t="shared" si="63"/>
        <v>0</v>
      </c>
      <c r="IA16" s="116" t="b">
        <f t="shared" si="159"/>
        <v>0</v>
      </c>
      <c r="IB16" s="115">
        <f t="shared" si="64"/>
        <v>0</v>
      </c>
      <c r="IC16" s="119" t="b">
        <f t="shared" si="160"/>
        <v>0</v>
      </c>
      <c r="ID16" s="115">
        <f t="shared" si="65"/>
        <v>0</v>
      </c>
      <c r="IE16" s="116" t="b">
        <f t="shared" si="161"/>
        <v>0</v>
      </c>
      <c r="IF16" s="115">
        <f t="shared" si="66"/>
        <v>0</v>
      </c>
      <c r="IG16" s="116" t="b">
        <f t="shared" si="162"/>
        <v>0</v>
      </c>
      <c r="IH16" s="116" t="b">
        <f t="shared" si="67"/>
        <v>0</v>
      </c>
      <c r="II16" s="116" t="b">
        <f t="shared" si="68"/>
        <v>0</v>
      </c>
      <c r="IJ16" s="116" t="b">
        <f t="shared" si="69"/>
        <v>0</v>
      </c>
      <c r="IK16" s="96"/>
      <c r="IL16" s="96"/>
      <c r="IM16" s="96"/>
      <c r="IN16" s="96"/>
      <c r="IO16" s="96"/>
      <c r="IP16" s="96"/>
      <c r="IQ16" s="96"/>
      <c r="IR16" s="96"/>
      <c r="IS16" s="96"/>
      <c r="IT16" s="96"/>
    </row>
    <row r="17" spans="1:254" ht="15.6" customHeight="1">
      <c r="A17" s="96"/>
      <c r="B17" s="114">
        <f>'1. Plano anual atividades'!C19</f>
        <v>0</v>
      </c>
      <c r="C17" s="5"/>
      <c r="D17" s="116">
        <f>'1. Plano anual atividades'!D19</f>
        <v>0</v>
      </c>
      <c r="E17" s="5"/>
      <c r="F17" s="5"/>
      <c r="G17" s="5"/>
      <c r="H17" s="116">
        <f>'1. Plano anual atividades'!I19</f>
        <v>0</v>
      </c>
      <c r="I17" s="116">
        <f>'1. Plano anual atividades'!J19</f>
        <v>0</v>
      </c>
      <c r="J17" s="116">
        <f>'1. Plano anual atividades'!K19</f>
        <v>0</v>
      </c>
      <c r="K17" s="116">
        <f>'1. Plano anual atividades'!L19</f>
        <v>0</v>
      </c>
      <c r="L17" s="116">
        <f>'1. Plano anual atividades'!M19</f>
        <v>0</v>
      </c>
      <c r="M17" s="116">
        <f>'1. Plano anual atividades'!N19</f>
        <v>0</v>
      </c>
      <c r="N17" s="116">
        <f>'1. Plano anual atividades'!O19</f>
        <v>0</v>
      </c>
      <c r="O17" s="116">
        <f>'1. Plano anual atividades'!P19</f>
        <v>0</v>
      </c>
      <c r="P17" s="116">
        <f>'1. Plano anual atividades'!Q19</f>
        <v>0</v>
      </c>
      <c r="Q17" s="116">
        <f>'1. Plano anual atividades'!R19</f>
        <v>0</v>
      </c>
      <c r="R17" s="5"/>
      <c r="S17" s="5"/>
      <c r="T17" s="116">
        <f t="shared" si="70"/>
        <v>0</v>
      </c>
      <c r="U17" s="5"/>
      <c r="V17" s="5"/>
      <c r="W17" s="116">
        <f t="shared" si="163"/>
        <v>0</v>
      </c>
      <c r="X17" s="116">
        <f t="shared" si="164"/>
        <v>0</v>
      </c>
      <c r="Y17" s="5"/>
      <c r="Z17" s="5"/>
      <c r="AA17" s="116">
        <f t="shared" si="0"/>
        <v>0</v>
      </c>
      <c r="AB17" s="116">
        <f t="shared" si="71"/>
        <v>0</v>
      </c>
      <c r="AC17" s="5"/>
      <c r="AD17" s="5"/>
      <c r="AE17" s="117">
        <f>'1. Plano anual atividades'!E19</f>
        <v>0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118"/>
      <c r="BE17" s="5"/>
      <c r="BF17" s="5">
        <f t="shared" si="165"/>
        <v>0</v>
      </c>
      <c r="BG17" s="10" t="b">
        <f t="shared" si="166"/>
        <v>0</v>
      </c>
      <c r="BH17" s="5">
        <f t="shared" si="167"/>
        <v>0</v>
      </c>
      <c r="BI17" s="10" t="b">
        <f t="shared" si="168"/>
        <v>0</v>
      </c>
      <c r="BJ17" s="5">
        <f t="shared" si="169"/>
        <v>0</v>
      </c>
      <c r="BK17" s="10" t="b">
        <f t="shared" si="170"/>
        <v>0</v>
      </c>
      <c r="BL17" s="5">
        <f t="shared" si="171"/>
        <v>0</v>
      </c>
      <c r="BM17" s="10" t="b">
        <f t="shared" si="172"/>
        <v>0</v>
      </c>
      <c r="BN17" s="5">
        <f t="shared" si="173"/>
        <v>0</v>
      </c>
      <c r="BO17" s="10" t="b">
        <f t="shared" si="174"/>
        <v>0</v>
      </c>
      <c r="BP17" s="5">
        <f t="shared" si="175"/>
        <v>0</v>
      </c>
      <c r="BQ17" s="10" t="b">
        <f t="shared" si="176"/>
        <v>0</v>
      </c>
      <c r="BR17" s="5">
        <f t="shared" si="177"/>
        <v>0</v>
      </c>
      <c r="BS17" s="10" t="b">
        <f t="shared" si="178"/>
        <v>0</v>
      </c>
      <c r="BT17" s="5">
        <f t="shared" si="179"/>
        <v>0</v>
      </c>
      <c r="BU17" s="10" t="b">
        <f t="shared" si="180"/>
        <v>0</v>
      </c>
      <c r="BV17" s="6">
        <f t="shared" si="181"/>
        <v>0</v>
      </c>
      <c r="BW17" s="10" t="b">
        <f t="shared" si="182"/>
        <v>0</v>
      </c>
      <c r="BX17" s="6">
        <f t="shared" si="183"/>
        <v>0</v>
      </c>
      <c r="BY17" s="10" t="b">
        <f t="shared" si="184"/>
        <v>0</v>
      </c>
      <c r="BZ17" s="5">
        <f t="shared" si="185"/>
        <v>0</v>
      </c>
      <c r="CA17" s="10" t="b">
        <f t="shared" si="186"/>
        <v>0</v>
      </c>
      <c r="CB17" s="5">
        <f t="shared" si="187"/>
        <v>0</v>
      </c>
      <c r="CC17" s="10" t="b">
        <f t="shared" si="188"/>
        <v>0</v>
      </c>
      <c r="CD17" s="23"/>
      <c r="CE17" s="115">
        <f t="shared" si="1"/>
        <v>0</v>
      </c>
      <c r="CF17" s="116" t="b">
        <f t="shared" si="72"/>
        <v>0</v>
      </c>
      <c r="CG17" s="108">
        <f t="shared" si="73"/>
        <v>0</v>
      </c>
      <c r="CH17" s="116" t="b">
        <f t="shared" si="74"/>
        <v>0</v>
      </c>
      <c r="CI17" s="108">
        <f t="shared" si="75"/>
        <v>0</v>
      </c>
      <c r="CJ17" s="116" t="b">
        <f t="shared" si="76"/>
        <v>0</v>
      </c>
      <c r="CK17" s="115">
        <f t="shared" si="2"/>
        <v>0</v>
      </c>
      <c r="CL17" s="116" t="b">
        <f t="shared" si="77"/>
        <v>0</v>
      </c>
      <c r="CM17" s="115">
        <f t="shared" si="3"/>
        <v>0</v>
      </c>
      <c r="CN17" s="116" t="b">
        <f t="shared" si="78"/>
        <v>0</v>
      </c>
      <c r="CO17" s="115">
        <f t="shared" si="4"/>
        <v>0</v>
      </c>
      <c r="CP17" s="116" t="b">
        <f t="shared" si="79"/>
        <v>0</v>
      </c>
      <c r="CQ17" s="115">
        <f t="shared" si="5"/>
        <v>0</v>
      </c>
      <c r="CR17" s="116" t="b">
        <f t="shared" si="80"/>
        <v>0</v>
      </c>
      <c r="CS17" s="115">
        <f t="shared" si="6"/>
        <v>0</v>
      </c>
      <c r="CT17" s="116" t="b">
        <f t="shared" si="81"/>
        <v>0</v>
      </c>
      <c r="CU17" s="115">
        <f t="shared" si="7"/>
        <v>0</v>
      </c>
      <c r="CV17" s="116" t="b">
        <f t="shared" si="82"/>
        <v>0</v>
      </c>
      <c r="CW17" s="115">
        <f t="shared" si="8"/>
        <v>0</v>
      </c>
      <c r="CX17" s="116" t="b">
        <f t="shared" si="83"/>
        <v>0</v>
      </c>
      <c r="CY17" s="115">
        <f t="shared" si="9"/>
        <v>0</v>
      </c>
      <c r="CZ17" s="116" t="b">
        <f t="shared" si="84"/>
        <v>0</v>
      </c>
      <c r="DA17" s="115">
        <f t="shared" si="10"/>
        <v>0</v>
      </c>
      <c r="DB17" s="116" t="b">
        <f t="shared" si="85"/>
        <v>0</v>
      </c>
      <c r="DC17" s="115">
        <f t="shared" si="11"/>
        <v>0</v>
      </c>
      <c r="DD17" s="116" t="b">
        <f t="shared" si="86"/>
        <v>0</v>
      </c>
      <c r="DE17" s="115">
        <f t="shared" si="12"/>
        <v>0</v>
      </c>
      <c r="DF17" s="116" t="b">
        <f t="shared" si="87"/>
        <v>0</v>
      </c>
      <c r="DG17" s="115">
        <f t="shared" si="13"/>
        <v>0</v>
      </c>
      <c r="DH17" s="116" t="b">
        <f t="shared" si="88"/>
        <v>0</v>
      </c>
      <c r="DI17" s="108">
        <f t="shared" si="89"/>
        <v>0</v>
      </c>
      <c r="DJ17" s="116" t="b">
        <f t="shared" si="90"/>
        <v>0</v>
      </c>
      <c r="DK17" s="115">
        <f t="shared" si="14"/>
        <v>0</v>
      </c>
      <c r="DL17" s="116" t="b">
        <f t="shared" si="91"/>
        <v>0</v>
      </c>
      <c r="DM17" s="115">
        <f t="shared" si="15"/>
        <v>0</v>
      </c>
      <c r="DN17" s="116" t="b">
        <f t="shared" si="92"/>
        <v>0</v>
      </c>
      <c r="DO17" s="108">
        <f t="shared" si="93"/>
        <v>0</v>
      </c>
      <c r="DP17" s="116" t="b">
        <f t="shared" si="94"/>
        <v>0</v>
      </c>
      <c r="DQ17" s="115">
        <f t="shared" si="16"/>
        <v>0</v>
      </c>
      <c r="DR17" s="116" t="b">
        <f t="shared" si="95"/>
        <v>0</v>
      </c>
      <c r="DS17" s="115">
        <f t="shared" si="96"/>
        <v>0</v>
      </c>
      <c r="DT17" s="116" t="b">
        <f t="shared" si="97"/>
        <v>0</v>
      </c>
      <c r="DU17" s="108">
        <f t="shared" si="98"/>
        <v>0</v>
      </c>
      <c r="DV17" s="116" t="b">
        <f t="shared" si="99"/>
        <v>0</v>
      </c>
      <c r="DW17" s="115">
        <f t="shared" si="17"/>
        <v>0</v>
      </c>
      <c r="DX17" s="116" t="b">
        <f t="shared" si="100"/>
        <v>0</v>
      </c>
      <c r="DY17" s="115">
        <f t="shared" si="18"/>
        <v>0</v>
      </c>
      <c r="DZ17" s="116" t="b">
        <f t="shared" si="101"/>
        <v>0</v>
      </c>
      <c r="EA17" s="115">
        <f t="shared" si="19"/>
        <v>0</v>
      </c>
      <c r="EB17" s="116" t="b">
        <f t="shared" si="102"/>
        <v>0</v>
      </c>
      <c r="EC17" s="115">
        <f t="shared" si="20"/>
        <v>0</v>
      </c>
      <c r="ED17" s="116" t="b">
        <f t="shared" si="103"/>
        <v>0</v>
      </c>
      <c r="EE17" s="115">
        <f t="shared" si="21"/>
        <v>0</v>
      </c>
      <c r="EF17" s="116" t="b">
        <f t="shared" si="104"/>
        <v>0</v>
      </c>
      <c r="EG17" s="115">
        <f t="shared" si="22"/>
        <v>0</v>
      </c>
      <c r="EH17" s="116" t="b">
        <f t="shared" si="105"/>
        <v>0</v>
      </c>
      <c r="EI17" s="115">
        <f t="shared" si="23"/>
        <v>0</v>
      </c>
      <c r="EJ17" s="116" t="b">
        <f t="shared" si="106"/>
        <v>0</v>
      </c>
      <c r="EK17" s="115">
        <f t="shared" si="24"/>
        <v>0</v>
      </c>
      <c r="EL17" s="116" t="b">
        <f t="shared" si="107"/>
        <v>0</v>
      </c>
      <c r="EM17" s="115">
        <f t="shared" si="25"/>
        <v>0</v>
      </c>
      <c r="EN17" s="119" t="b">
        <f t="shared" si="108"/>
        <v>0</v>
      </c>
      <c r="EO17" s="108">
        <f t="shared" si="109"/>
        <v>0</v>
      </c>
      <c r="EP17" s="116" t="b">
        <f t="shared" si="110"/>
        <v>0</v>
      </c>
      <c r="EQ17" s="115">
        <f t="shared" si="26"/>
        <v>0</v>
      </c>
      <c r="ER17" s="116" t="b">
        <f t="shared" si="111"/>
        <v>0</v>
      </c>
      <c r="ES17" s="115">
        <f t="shared" si="27"/>
        <v>0</v>
      </c>
      <c r="ET17" s="116" t="b">
        <f t="shared" si="112"/>
        <v>0</v>
      </c>
      <c r="EU17" s="115">
        <f t="shared" si="28"/>
        <v>0</v>
      </c>
      <c r="EV17" s="116" t="b">
        <f t="shared" si="113"/>
        <v>0</v>
      </c>
      <c r="EW17" s="115">
        <f t="shared" si="29"/>
        <v>0</v>
      </c>
      <c r="EX17" s="119" t="b">
        <f t="shared" si="114"/>
        <v>0</v>
      </c>
      <c r="EY17" s="115">
        <f t="shared" si="30"/>
        <v>0</v>
      </c>
      <c r="EZ17" s="116" t="b">
        <f t="shared" si="115"/>
        <v>0</v>
      </c>
      <c r="FA17" s="115">
        <f t="shared" si="31"/>
        <v>0</v>
      </c>
      <c r="FB17" s="116" t="b">
        <f t="shared" si="115"/>
        <v>0</v>
      </c>
      <c r="FC17" s="5"/>
      <c r="FD17" s="115">
        <f t="shared" si="32"/>
        <v>0</v>
      </c>
      <c r="FE17" s="116" t="b">
        <f t="shared" si="116"/>
        <v>0</v>
      </c>
      <c r="FF17" s="108">
        <f t="shared" si="117"/>
        <v>0</v>
      </c>
      <c r="FG17" s="116" t="b">
        <f t="shared" si="118"/>
        <v>0</v>
      </c>
      <c r="FH17" s="108">
        <f t="shared" si="119"/>
        <v>0</v>
      </c>
      <c r="FI17" s="116" t="b">
        <f t="shared" si="120"/>
        <v>0</v>
      </c>
      <c r="FJ17" s="115">
        <f t="shared" si="33"/>
        <v>0</v>
      </c>
      <c r="FK17" s="116" t="b">
        <f t="shared" si="121"/>
        <v>0</v>
      </c>
      <c r="FL17" s="115">
        <f t="shared" si="34"/>
        <v>0</v>
      </c>
      <c r="FM17" s="116" t="b">
        <f t="shared" si="122"/>
        <v>0</v>
      </c>
      <c r="FN17" s="115">
        <f t="shared" si="35"/>
        <v>0</v>
      </c>
      <c r="FO17" s="116" t="b">
        <f t="shared" si="123"/>
        <v>0</v>
      </c>
      <c r="FP17" s="115">
        <f t="shared" si="36"/>
        <v>0</v>
      </c>
      <c r="FQ17" s="116" t="b">
        <f t="shared" si="124"/>
        <v>0</v>
      </c>
      <c r="FR17" s="115">
        <f t="shared" si="37"/>
        <v>0</v>
      </c>
      <c r="FS17" s="116" t="b">
        <f t="shared" si="125"/>
        <v>0</v>
      </c>
      <c r="FT17" s="115">
        <f t="shared" si="38"/>
        <v>0</v>
      </c>
      <c r="FU17" s="116" t="b">
        <f t="shared" si="126"/>
        <v>0</v>
      </c>
      <c r="FV17" s="115">
        <f t="shared" si="39"/>
        <v>0</v>
      </c>
      <c r="FW17" s="116" t="b">
        <f t="shared" si="127"/>
        <v>0</v>
      </c>
      <c r="FX17" s="115">
        <f t="shared" si="40"/>
        <v>0</v>
      </c>
      <c r="FY17" s="116" t="b">
        <f t="shared" si="128"/>
        <v>0</v>
      </c>
      <c r="FZ17" s="115">
        <f t="shared" si="41"/>
        <v>0</v>
      </c>
      <c r="GA17" s="119" t="b">
        <f t="shared" si="129"/>
        <v>0</v>
      </c>
      <c r="GB17" s="115">
        <f t="shared" si="42"/>
        <v>0</v>
      </c>
      <c r="GC17" s="116" t="b">
        <f t="shared" si="130"/>
        <v>0</v>
      </c>
      <c r="GD17" s="115">
        <f t="shared" si="43"/>
        <v>0</v>
      </c>
      <c r="GE17" s="116" t="b">
        <f t="shared" si="131"/>
        <v>0</v>
      </c>
      <c r="GF17" s="115">
        <f t="shared" si="44"/>
        <v>0</v>
      </c>
      <c r="GG17" s="116" t="b">
        <f t="shared" si="132"/>
        <v>0</v>
      </c>
      <c r="GH17" s="115">
        <f t="shared" si="45"/>
        <v>0</v>
      </c>
      <c r="GI17" s="116" t="b">
        <f t="shared" si="133"/>
        <v>0</v>
      </c>
      <c r="GJ17" s="115">
        <f t="shared" si="46"/>
        <v>0</v>
      </c>
      <c r="GK17" s="116" t="b">
        <f t="shared" si="134"/>
        <v>0</v>
      </c>
      <c r="GL17" s="115">
        <f t="shared" si="47"/>
        <v>0</v>
      </c>
      <c r="GM17" s="116" t="b">
        <f t="shared" si="135"/>
        <v>0</v>
      </c>
      <c r="GN17" s="108">
        <f t="shared" si="136"/>
        <v>0</v>
      </c>
      <c r="GO17" s="116" t="b">
        <f t="shared" si="137"/>
        <v>0</v>
      </c>
      <c r="GP17" s="115">
        <f t="shared" si="48"/>
        <v>0</v>
      </c>
      <c r="GQ17" s="116" t="b">
        <f t="shared" si="138"/>
        <v>0</v>
      </c>
      <c r="GR17" s="115">
        <f t="shared" si="49"/>
        <v>0</v>
      </c>
      <c r="GS17" s="116" t="b">
        <f t="shared" si="139"/>
        <v>0</v>
      </c>
      <c r="GT17" s="108">
        <f t="shared" si="140"/>
        <v>0</v>
      </c>
      <c r="GU17" s="116" t="b">
        <f t="shared" si="141"/>
        <v>0</v>
      </c>
      <c r="GV17" s="115">
        <f t="shared" si="50"/>
        <v>0</v>
      </c>
      <c r="GW17" s="116" t="b">
        <f t="shared" si="142"/>
        <v>0</v>
      </c>
      <c r="GX17" s="115">
        <f t="shared" si="51"/>
        <v>0</v>
      </c>
      <c r="GY17" s="116" t="b">
        <f t="shared" si="143"/>
        <v>0</v>
      </c>
      <c r="GZ17" s="108">
        <f t="shared" si="144"/>
        <v>0</v>
      </c>
      <c r="HA17" s="116" t="b">
        <f t="shared" si="145"/>
        <v>0</v>
      </c>
      <c r="HB17" s="115">
        <f t="shared" si="52"/>
        <v>0</v>
      </c>
      <c r="HC17" s="116" t="b">
        <f t="shared" si="146"/>
        <v>0</v>
      </c>
      <c r="HD17" s="115">
        <f t="shared" si="53"/>
        <v>0</v>
      </c>
      <c r="HE17" s="116" t="b">
        <f t="shared" si="147"/>
        <v>0</v>
      </c>
      <c r="HF17" s="115">
        <f t="shared" si="54"/>
        <v>0</v>
      </c>
      <c r="HG17" s="116" t="b">
        <f t="shared" si="148"/>
        <v>0</v>
      </c>
      <c r="HH17" s="115">
        <f t="shared" si="55"/>
        <v>0</v>
      </c>
      <c r="HI17" s="116" t="b">
        <f t="shared" si="149"/>
        <v>0</v>
      </c>
      <c r="HJ17" s="115">
        <f t="shared" si="56"/>
        <v>0</v>
      </c>
      <c r="HK17" s="116" t="b">
        <f t="shared" si="150"/>
        <v>0</v>
      </c>
      <c r="HL17" s="115">
        <f t="shared" si="57"/>
        <v>0</v>
      </c>
      <c r="HM17" s="116" t="b">
        <f t="shared" si="151"/>
        <v>0</v>
      </c>
      <c r="HN17" s="115">
        <f t="shared" si="58"/>
        <v>0</v>
      </c>
      <c r="HO17" s="116" t="b">
        <f t="shared" si="152"/>
        <v>0</v>
      </c>
      <c r="HP17" s="115">
        <f t="shared" si="59"/>
        <v>0</v>
      </c>
      <c r="HQ17" s="116" t="b">
        <f t="shared" si="153"/>
        <v>0</v>
      </c>
      <c r="HR17" s="115">
        <f t="shared" si="60"/>
        <v>0</v>
      </c>
      <c r="HS17" s="119" t="b">
        <f t="shared" si="154"/>
        <v>0</v>
      </c>
      <c r="HT17" s="108">
        <f t="shared" si="155"/>
        <v>0</v>
      </c>
      <c r="HU17" s="116" t="b">
        <f t="shared" si="156"/>
        <v>0</v>
      </c>
      <c r="HV17" s="115">
        <f t="shared" si="61"/>
        <v>0</v>
      </c>
      <c r="HW17" s="116" t="b">
        <f t="shared" si="157"/>
        <v>0</v>
      </c>
      <c r="HX17" s="115">
        <f t="shared" si="62"/>
        <v>0</v>
      </c>
      <c r="HY17" s="116" t="b">
        <f t="shared" si="158"/>
        <v>0</v>
      </c>
      <c r="HZ17" s="115">
        <f t="shared" si="63"/>
        <v>0</v>
      </c>
      <c r="IA17" s="116" t="b">
        <f t="shared" si="159"/>
        <v>0</v>
      </c>
      <c r="IB17" s="115">
        <f t="shared" si="64"/>
        <v>0</v>
      </c>
      <c r="IC17" s="119" t="b">
        <f t="shared" si="160"/>
        <v>0</v>
      </c>
      <c r="ID17" s="115">
        <f t="shared" si="65"/>
        <v>0</v>
      </c>
      <c r="IE17" s="116" t="b">
        <f t="shared" si="161"/>
        <v>0</v>
      </c>
      <c r="IF17" s="115">
        <f t="shared" si="66"/>
        <v>0</v>
      </c>
      <c r="IG17" s="116" t="b">
        <f t="shared" si="162"/>
        <v>0</v>
      </c>
      <c r="IH17" s="116" t="b">
        <f t="shared" si="67"/>
        <v>0</v>
      </c>
      <c r="II17" s="116" t="b">
        <f t="shared" si="68"/>
        <v>0</v>
      </c>
      <c r="IJ17" s="116" t="b">
        <f t="shared" si="69"/>
        <v>0</v>
      </c>
      <c r="IK17" s="96"/>
      <c r="IL17" s="96"/>
      <c r="IM17" s="96"/>
      <c r="IN17" s="96"/>
      <c r="IO17" s="96"/>
      <c r="IP17" s="96"/>
      <c r="IQ17" s="96"/>
      <c r="IR17" s="96"/>
      <c r="IS17" s="96"/>
      <c r="IT17" s="96"/>
    </row>
    <row r="18" spans="1:254" ht="15.6" customHeight="1">
      <c r="A18" s="96"/>
      <c r="B18" s="114">
        <f>'1. Plano anual atividades'!C20</f>
        <v>0</v>
      </c>
      <c r="C18" s="5"/>
      <c r="D18" s="116">
        <f>'1. Plano anual atividades'!D20</f>
        <v>0</v>
      </c>
      <c r="E18" s="5"/>
      <c r="F18" s="5"/>
      <c r="G18" s="5"/>
      <c r="H18" s="116">
        <f>'1. Plano anual atividades'!I20</f>
        <v>0</v>
      </c>
      <c r="I18" s="116">
        <f>'1. Plano anual atividades'!J20</f>
        <v>0</v>
      </c>
      <c r="J18" s="116">
        <f>'1. Plano anual atividades'!K20</f>
        <v>0</v>
      </c>
      <c r="K18" s="116">
        <f>'1. Plano anual atividades'!L20</f>
        <v>0</v>
      </c>
      <c r="L18" s="116">
        <f>'1. Plano anual atividades'!M20</f>
        <v>0</v>
      </c>
      <c r="M18" s="116">
        <f>'1. Plano anual atividades'!N20</f>
        <v>0</v>
      </c>
      <c r="N18" s="116">
        <f>'1. Plano anual atividades'!O20</f>
        <v>0</v>
      </c>
      <c r="O18" s="116">
        <f>'1. Plano anual atividades'!P20</f>
        <v>0</v>
      </c>
      <c r="P18" s="116">
        <f>'1. Plano anual atividades'!Q20</f>
        <v>0</v>
      </c>
      <c r="Q18" s="116">
        <f>'1. Plano anual atividades'!R20</f>
        <v>0</v>
      </c>
      <c r="R18" s="5"/>
      <c r="S18" s="5"/>
      <c r="T18" s="116">
        <f t="shared" si="70"/>
        <v>0</v>
      </c>
      <c r="U18" s="5"/>
      <c r="V18" s="5"/>
      <c r="W18" s="116">
        <f t="shared" si="163"/>
        <v>0</v>
      </c>
      <c r="X18" s="116">
        <f t="shared" si="164"/>
        <v>0</v>
      </c>
      <c r="Y18" s="5"/>
      <c r="Z18" s="5"/>
      <c r="AA18" s="116">
        <f t="shared" si="0"/>
        <v>0</v>
      </c>
      <c r="AB18" s="116">
        <f t="shared" si="71"/>
        <v>0</v>
      </c>
      <c r="AC18" s="5"/>
      <c r="AD18" s="5"/>
      <c r="AE18" s="117">
        <f>'1. Plano anual atividades'!E20</f>
        <v>0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118"/>
      <c r="BE18" s="5"/>
      <c r="BF18" s="5">
        <f t="shared" si="165"/>
        <v>0</v>
      </c>
      <c r="BG18" s="10" t="b">
        <f t="shared" si="166"/>
        <v>0</v>
      </c>
      <c r="BH18" s="5">
        <f t="shared" si="167"/>
        <v>0</v>
      </c>
      <c r="BI18" s="10" t="b">
        <f t="shared" si="168"/>
        <v>0</v>
      </c>
      <c r="BJ18" s="5">
        <f t="shared" si="169"/>
        <v>0</v>
      </c>
      <c r="BK18" s="10" t="b">
        <f t="shared" si="170"/>
        <v>0</v>
      </c>
      <c r="BL18" s="5">
        <f t="shared" si="171"/>
        <v>0</v>
      </c>
      <c r="BM18" s="10" t="b">
        <f t="shared" si="172"/>
        <v>0</v>
      </c>
      <c r="BN18" s="5">
        <f t="shared" si="173"/>
        <v>0</v>
      </c>
      <c r="BO18" s="10" t="b">
        <f t="shared" si="174"/>
        <v>0</v>
      </c>
      <c r="BP18" s="5">
        <f t="shared" si="175"/>
        <v>0</v>
      </c>
      <c r="BQ18" s="10" t="b">
        <f t="shared" si="176"/>
        <v>0</v>
      </c>
      <c r="BR18" s="5">
        <f t="shared" si="177"/>
        <v>0</v>
      </c>
      <c r="BS18" s="10" t="b">
        <f t="shared" si="178"/>
        <v>0</v>
      </c>
      <c r="BT18" s="5">
        <f t="shared" si="179"/>
        <v>0</v>
      </c>
      <c r="BU18" s="10" t="b">
        <f t="shared" si="180"/>
        <v>0</v>
      </c>
      <c r="BV18" s="6">
        <f t="shared" si="181"/>
        <v>0</v>
      </c>
      <c r="BW18" s="10" t="b">
        <f t="shared" si="182"/>
        <v>0</v>
      </c>
      <c r="BX18" s="6">
        <f t="shared" si="183"/>
        <v>0</v>
      </c>
      <c r="BY18" s="10" t="b">
        <f t="shared" si="184"/>
        <v>0</v>
      </c>
      <c r="BZ18" s="5">
        <f t="shared" si="185"/>
        <v>0</v>
      </c>
      <c r="CA18" s="10" t="b">
        <f t="shared" si="186"/>
        <v>0</v>
      </c>
      <c r="CB18" s="5">
        <f t="shared" si="187"/>
        <v>0</v>
      </c>
      <c r="CC18" s="10" t="b">
        <f t="shared" si="188"/>
        <v>0</v>
      </c>
      <c r="CD18" s="23"/>
      <c r="CE18" s="115">
        <f t="shared" si="1"/>
        <v>0</v>
      </c>
      <c r="CF18" s="116" t="b">
        <f t="shared" si="72"/>
        <v>0</v>
      </c>
      <c r="CG18" s="108">
        <f t="shared" si="73"/>
        <v>0</v>
      </c>
      <c r="CH18" s="116" t="b">
        <f t="shared" si="74"/>
        <v>0</v>
      </c>
      <c r="CI18" s="108">
        <f t="shared" si="75"/>
        <v>0</v>
      </c>
      <c r="CJ18" s="116" t="b">
        <f t="shared" si="76"/>
        <v>0</v>
      </c>
      <c r="CK18" s="115">
        <f t="shared" si="2"/>
        <v>0</v>
      </c>
      <c r="CL18" s="116" t="b">
        <f t="shared" si="77"/>
        <v>0</v>
      </c>
      <c r="CM18" s="115">
        <f t="shared" si="3"/>
        <v>0</v>
      </c>
      <c r="CN18" s="116" t="b">
        <f t="shared" si="78"/>
        <v>0</v>
      </c>
      <c r="CO18" s="115">
        <f t="shared" si="4"/>
        <v>0</v>
      </c>
      <c r="CP18" s="116" t="b">
        <f t="shared" si="79"/>
        <v>0</v>
      </c>
      <c r="CQ18" s="115">
        <f t="shared" si="5"/>
        <v>0</v>
      </c>
      <c r="CR18" s="116" t="b">
        <f t="shared" si="80"/>
        <v>0</v>
      </c>
      <c r="CS18" s="115">
        <f t="shared" si="6"/>
        <v>0</v>
      </c>
      <c r="CT18" s="116" t="b">
        <f t="shared" si="81"/>
        <v>0</v>
      </c>
      <c r="CU18" s="115">
        <f t="shared" si="7"/>
        <v>0</v>
      </c>
      <c r="CV18" s="116" t="b">
        <f t="shared" si="82"/>
        <v>0</v>
      </c>
      <c r="CW18" s="115">
        <f t="shared" si="8"/>
        <v>0</v>
      </c>
      <c r="CX18" s="116" t="b">
        <f t="shared" si="83"/>
        <v>0</v>
      </c>
      <c r="CY18" s="115">
        <f t="shared" si="9"/>
        <v>0</v>
      </c>
      <c r="CZ18" s="116" t="b">
        <f t="shared" si="84"/>
        <v>0</v>
      </c>
      <c r="DA18" s="115">
        <f t="shared" si="10"/>
        <v>0</v>
      </c>
      <c r="DB18" s="116" t="b">
        <f t="shared" si="85"/>
        <v>0</v>
      </c>
      <c r="DC18" s="115">
        <f t="shared" si="11"/>
        <v>0</v>
      </c>
      <c r="DD18" s="116" t="b">
        <f t="shared" si="86"/>
        <v>0</v>
      </c>
      <c r="DE18" s="115">
        <f t="shared" si="12"/>
        <v>0</v>
      </c>
      <c r="DF18" s="116" t="b">
        <f t="shared" si="87"/>
        <v>0</v>
      </c>
      <c r="DG18" s="115">
        <f t="shared" si="13"/>
        <v>0</v>
      </c>
      <c r="DH18" s="116" t="b">
        <f t="shared" si="88"/>
        <v>0</v>
      </c>
      <c r="DI18" s="108">
        <f t="shared" si="89"/>
        <v>0</v>
      </c>
      <c r="DJ18" s="116" t="b">
        <f t="shared" si="90"/>
        <v>0</v>
      </c>
      <c r="DK18" s="115">
        <f t="shared" si="14"/>
        <v>0</v>
      </c>
      <c r="DL18" s="116" t="b">
        <f t="shared" si="91"/>
        <v>0</v>
      </c>
      <c r="DM18" s="115">
        <f t="shared" si="15"/>
        <v>0</v>
      </c>
      <c r="DN18" s="116" t="b">
        <f t="shared" si="92"/>
        <v>0</v>
      </c>
      <c r="DO18" s="108">
        <f t="shared" si="93"/>
        <v>0</v>
      </c>
      <c r="DP18" s="116" t="b">
        <f t="shared" si="94"/>
        <v>0</v>
      </c>
      <c r="DQ18" s="115">
        <f t="shared" si="16"/>
        <v>0</v>
      </c>
      <c r="DR18" s="116" t="b">
        <f t="shared" si="95"/>
        <v>0</v>
      </c>
      <c r="DS18" s="115">
        <f t="shared" si="96"/>
        <v>0</v>
      </c>
      <c r="DT18" s="116" t="b">
        <f t="shared" si="97"/>
        <v>0</v>
      </c>
      <c r="DU18" s="108">
        <f t="shared" si="98"/>
        <v>0</v>
      </c>
      <c r="DV18" s="116" t="b">
        <f t="shared" si="99"/>
        <v>0</v>
      </c>
      <c r="DW18" s="115">
        <f t="shared" si="17"/>
        <v>0</v>
      </c>
      <c r="DX18" s="116" t="b">
        <f t="shared" si="100"/>
        <v>0</v>
      </c>
      <c r="DY18" s="115">
        <f t="shared" si="18"/>
        <v>0</v>
      </c>
      <c r="DZ18" s="116" t="b">
        <f t="shared" si="101"/>
        <v>0</v>
      </c>
      <c r="EA18" s="115">
        <f t="shared" si="19"/>
        <v>0</v>
      </c>
      <c r="EB18" s="116" t="b">
        <f t="shared" si="102"/>
        <v>0</v>
      </c>
      <c r="EC18" s="115">
        <f t="shared" si="20"/>
        <v>0</v>
      </c>
      <c r="ED18" s="116" t="b">
        <f t="shared" si="103"/>
        <v>0</v>
      </c>
      <c r="EE18" s="115">
        <f t="shared" si="21"/>
        <v>0</v>
      </c>
      <c r="EF18" s="116" t="b">
        <f t="shared" si="104"/>
        <v>0</v>
      </c>
      <c r="EG18" s="115">
        <f t="shared" si="22"/>
        <v>0</v>
      </c>
      <c r="EH18" s="116" t="b">
        <f t="shared" si="105"/>
        <v>0</v>
      </c>
      <c r="EI18" s="115">
        <f t="shared" si="23"/>
        <v>0</v>
      </c>
      <c r="EJ18" s="116" t="b">
        <f t="shared" si="106"/>
        <v>0</v>
      </c>
      <c r="EK18" s="115">
        <f t="shared" si="24"/>
        <v>0</v>
      </c>
      <c r="EL18" s="116" t="b">
        <f t="shared" si="107"/>
        <v>0</v>
      </c>
      <c r="EM18" s="115">
        <f t="shared" si="25"/>
        <v>0</v>
      </c>
      <c r="EN18" s="119" t="b">
        <f t="shared" si="108"/>
        <v>0</v>
      </c>
      <c r="EO18" s="108">
        <f>IF($CD18="Super Searchers Portugal", "■",0)</f>
        <v>0</v>
      </c>
      <c r="EP18" s="116" t="b">
        <f t="shared" si="110"/>
        <v>0</v>
      </c>
      <c r="EQ18" s="115">
        <f t="shared" si="26"/>
        <v>0</v>
      </c>
      <c r="ER18" s="116" t="b">
        <f t="shared" si="111"/>
        <v>0</v>
      </c>
      <c r="ES18" s="115">
        <f t="shared" si="27"/>
        <v>0</v>
      </c>
      <c r="ET18" s="116" t="b">
        <f t="shared" si="112"/>
        <v>0</v>
      </c>
      <c r="EU18" s="115">
        <f t="shared" si="28"/>
        <v>0</v>
      </c>
      <c r="EV18" s="116" t="b">
        <f t="shared" si="113"/>
        <v>0</v>
      </c>
      <c r="EW18" s="115">
        <f t="shared" si="29"/>
        <v>0</v>
      </c>
      <c r="EX18" s="119" t="b">
        <f t="shared" si="114"/>
        <v>0</v>
      </c>
      <c r="EY18" s="115">
        <f t="shared" si="30"/>
        <v>0</v>
      </c>
      <c r="EZ18" s="116" t="b">
        <f t="shared" si="115"/>
        <v>0</v>
      </c>
      <c r="FA18" s="115">
        <f t="shared" si="31"/>
        <v>0</v>
      </c>
      <c r="FB18" s="116" t="b">
        <f t="shared" si="115"/>
        <v>0</v>
      </c>
      <c r="FC18" s="5"/>
      <c r="FD18" s="115">
        <f t="shared" si="32"/>
        <v>0</v>
      </c>
      <c r="FE18" s="116" t="b">
        <f t="shared" si="116"/>
        <v>0</v>
      </c>
      <c r="FF18" s="108">
        <f t="shared" si="117"/>
        <v>0</v>
      </c>
      <c r="FG18" s="116" t="b">
        <f t="shared" si="118"/>
        <v>0</v>
      </c>
      <c r="FH18" s="108">
        <f t="shared" si="119"/>
        <v>0</v>
      </c>
      <c r="FI18" s="116" t="b">
        <f t="shared" si="120"/>
        <v>0</v>
      </c>
      <c r="FJ18" s="115">
        <f t="shared" si="33"/>
        <v>0</v>
      </c>
      <c r="FK18" s="116" t="b">
        <f t="shared" si="121"/>
        <v>0</v>
      </c>
      <c r="FL18" s="115">
        <f t="shared" si="34"/>
        <v>0</v>
      </c>
      <c r="FM18" s="116" t="b">
        <f t="shared" si="122"/>
        <v>0</v>
      </c>
      <c r="FN18" s="115">
        <f t="shared" si="35"/>
        <v>0</v>
      </c>
      <c r="FO18" s="116" t="b">
        <f t="shared" si="123"/>
        <v>0</v>
      </c>
      <c r="FP18" s="115">
        <f t="shared" si="36"/>
        <v>0</v>
      </c>
      <c r="FQ18" s="116" t="b">
        <f t="shared" si="124"/>
        <v>0</v>
      </c>
      <c r="FR18" s="115">
        <f t="shared" si="37"/>
        <v>0</v>
      </c>
      <c r="FS18" s="116" t="b">
        <f t="shared" si="125"/>
        <v>0</v>
      </c>
      <c r="FT18" s="115">
        <f t="shared" si="38"/>
        <v>0</v>
      </c>
      <c r="FU18" s="116" t="b">
        <f t="shared" si="126"/>
        <v>0</v>
      </c>
      <c r="FV18" s="115">
        <f t="shared" si="39"/>
        <v>0</v>
      </c>
      <c r="FW18" s="116" t="b">
        <f t="shared" si="127"/>
        <v>0</v>
      </c>
      <c r="FX18" s="115">
        <f t="shared" si="40"/>
        <v>0</v>
      </c>
      <c r="FY18" s="116" t="b">
        <f t="shared" si="128"/>
        <v>0</v>
      </c>
      <c r="FZ18" s="115">
        <f t="shared" si="41"/>
        <v>0</v>
      </c>
      <c r="GA18" s="119" t="b">
        <f t="shared" si="129"/>
        <v>0</v>
      </c>
      <c r="GB18" s="115">
        <f t="shared" si="42"/>
        <v>0</v>
      </c>
      <c r="GC18" s="116" t="b">
        <f t="shared" si="130"/>
        <v>0</v>
      </c>
      <c r="GD18" s="115">
        <f t="shared" si="43"/>
        <v>0</v>
      </c>
      <c r="GE18" s="116" t="b">
        <f t="shared" si="131"/>
        <v>0</v>
      </c>
      <c r="GF18" s="115">
        <f t="shared" si="44"/>
        <v>0</v>
      </c>
      <c r="GG18" s="116" t="b">
        <f t="shared" si="132"/>
        <v>0</v>
      </c>
      <c r="GH18" s="115">
        <f t="shared" si="45"/>
        <v>0</v>
      </c>
      <c r="GI18" s="116" t="b">
        <f t="shared" si="133"/>
        <v>0</v>
      </c>
      <c r="GJ18" s="115">
        <f t="shared" si="46"/>
        <v>0</v>
      </c>
      <c r="GK18" s="116" t="b">
        <f t="shared" si="134"/>
        <v>0</v>
      </c>
      <c r="GL18" s="115">
        <f t="shared" si="47"/>
        <v>0</v>
      </c>
      <c r="GM18" s="116" t="b">
        <f t="shared" si="135"/>
        <v>0</v>
      </c>
      <c r="GN18" s="108">
        <f t="shared" si="136"/>
        <v>0</v>
      </c>
      <c r="GO18" s="116" t="b">
        <f t="shared" si="137"/>
        <v>0</v>
      </c>
      <c r="GP18" s="115">
        <f t="shared" si="48"/>
        <v>0</v>
      </c>
      <c r="GQ18" s="116" t="b">
        <f t="shared" si="138"/>
        <v>0</v>
      </c>
      <c r="GR18" s="115">
        <f t="shared" si="49"/>
        <v>0</v>
      </c>
      <c r="GS18" s="116" t="b">
        <f t="shared" si="139"/>
        <v>0</v>
      </c>
      <c r="GT18" s="108">
        <f t="shared" si="140"/>
        <v>0</v>
      </c>
      <c r="GU18" s="116" t="b">
        <f t="shared" si="141"/>
        <v>0</v>
      </c>
      <c r="GV18" s="115">
        <f t="shared" si="50"/>
        <v>0</v>
      </c>
      <c r="GW18" s="116" t="b">
        <f t="shared" si="142"/>
        <v>0</v>
      </c>
      <c r="GX18" s="115">
        <f t="shared" si="51"/>
        <v>0</v>
      </c>
      <c r="GY18" s="116" t="b">
        <f t="shared" si="143"/>
        <v>0</v>
      </c>
      <c r="GZ18" s="108">
        <f t="shared" si="144"/>
        <v>0</v>
      </c>
      <c r="HA18" s="116" t="b">
        <f t="shared" si="145"/>
        <v>0</v>
      </c>
      <c r="HB18" s="115">
        <f t="shared" si="52"/>
        <v>0</v>
      </c>
      <c r="HC18" s="116" t="b">
        <f t="shared" si="146"/>
        <v>0</v>
      </c>
      <c r="HD18" s="115">
        <f t="shared" si="53"/>
        <v>0</v>
      </c>
      <c r="HE18" s="116" t="b">
        <f t="shared" si="147"/>
        <v>0</v>
      </c>
      <c r="HF18" s="115">
        <f t="shared" si="54"/>
        <v>0</v>
      </c>
      <c r="HG18" s="116" t="b">
        <f t="shared" si="148"/>
        <v>0</v>
      </c>
      <c r="HH18" s="115">
        <f t="shared" si="55"/>
        <v>0</v>
      </c>
      <c r="HI18" s="116" t="b">
        <f t="shared" si="149"/>
        <v>0</v>
      </c>
      <c r="HJ18" s="115">
        <f t="shared" si="56"/>
        <v>0</v>
      </c>
      <c r="HK18" s="116" t="b">
        <f t="shared" si="150"/>
        <v>0</v>
      </c>
      <c r="HL18" s="115">
        <f t="shared" si="57"/>
        <v>0</v>
      </c>
      <c r="HM18" s="116" t="b">
        <f t="shared" si="151"/>
        <v>0</v>
      </c>
      <c r="HN18" s="115">
        <f t="shared" si="58"/>
        <v>0</v>
      </c>
      <c r="HO18" s="116" t="b">
        <f t="shared" si="152"/>
        <v>0</v>
      </c>
      <c r="HP18" s="115">
        <f t="shared" si="59"/>
        <v>0</v>
      </c>
      <c r="HQ18" s="116" t="b">
        <f t="shared" si="153"/>
        <v>0</v>
      </c>
      <c r="HR18" s="115">
        <f t="shared" si="60"/>
        <v>0</v>
      </c>
      <c r="HS18" s="119" t="b">
        <f t="shared" si="154"/>
        <v>0</v>
      </c>
      <c r="HT18" s="108">
        <f t="shared" si="155"/>
        <v>0</v>
      </c>
      <c r="HU18" s="116" t="b">
        <f t="shared" si="156"/>
        <v>0</v>
      </c>
      <c r="HV18" s="115">
        <f t="shared" si="61"/>
        <v>0</v>
      </c>
      <c r="HW18" s="116" t="b">
        <f t="shared" si="157"/>
        <v>0</v>
      </c>
      <c r="HX18" s="115">
        <f t="shared" si="62"/>
        <v>0</v>
      </c>
      <c r="HY18" s="116" t="b">
        <f t="shared" si="158"/>
        <v>0</v>
      </c>
      <c r="HZ18" s="115">
        <f t="shared" si="63"/>
        <v>0</v>
      </c>
      <c r="IA18" s="116" t="b">
        <f t="shared" si="159"/>
        <v>0</v>
      </c>
      <c r="IB18" s="115">
        <f t="shared" si="64"/>
        <v>0</v>
      </c>
      <c r="IC18" s="119" t="b">
        <f t="shared" si="160"/>
        <v>0</v>
      </c>
      <c r="ID18" s="115">
        <f t="shared" si="65"/>
        <v>0</v>
      </c>
      <c r="IE18" s="116" t="b">
        <f t="shared" si="161"/>
        <v>0</v>
      </c>
      <c r="IF18" s="115">
        <f t="shared" si="66"/>
        <v>0</v>
      </c>
      <c r="IG18" s="116" t="b">
        <f t="shared" si="162"/>
        <v>0</v>
      </c>
      <c r="IH18" s="116" t="b">
        <f t="shared" si="67"/>
        <v>0</v>
      </c>
      <c r="II18" s="116" t="b">
        <f t="shared" si="68"/>
        <v>0</v>
      </c>
      <c r="IJ18" s="116" t="b">
        <f t="shared" si="69"/>
        <v>0</v>
      </c>
      <c r="IK18" s="96"/>
      <c r="IL18" s="96"/>
      <c r="IM18" s="96"/>
      <c r="IN18" s="96"/>
      <c r="IO18" s="96"/>
      <c r="IP18" s="96"/>
      <c r="IQ18" s="96"/>
      <c r="IR18" s="96"/>
      <c r="IS18" s="96"/>
      <c r="IT18" s="96"/>
    </row>
    <row r="19" spans="1:254" ht="15.6" customHeight="1">
      <c r="A19" s="96"/>
      <c r="B19" s="114">
        <f>'1. Plano anual atividades'!C21</f>
        <v>0</v>
      </c>
      <c r="C19" s="5"/>
      <c r="D19" s="116">
        <f>'1. Plano anual atividades'!D21</f>
        <v>0</v>
      </c>
      <c r="E19" s="5"/>
      <c r="F19" s="5"/>
      <c r="G19" s="5"/>
      <c r="H19" s="116">
        <f>'1. Plano anual atividades'!I21</f>
        <v>0</v>
      </c>
      <c r="I19" s="116">
        <f>'1. Plano anual atividades'!J21</f>
        <v>0</v>
      </c>
      <c r="J19" s="116">
        <f>'1. Plano anual atividades'!K21</f>
        <v>0</v>
      </c>
      <c r="K19" s="116">
        <f>'1. Plano anual atividades'!L21</f>
        <v>0</v>
      </c>
      <c r="L19" s="116">
        <f>'1. Plano anual atividades'!M21</f>
        <v>0</v>
      </c>
      <c r="M19" s="116">
        <f>'1. Plano anual atividades'!N21</f>
        <v>0</v>
      </c>
      <c r="N19" s="116">
        <f>'1. Plano anual atividades'!O21</f>
        <v>0</v>
      </c>
      <c r="O19" s="116">
        <f>'1. Plano anual atividades'!P21</f>
        <v>0</v>
      </c>
      <c r="P19" s="116">
        <f>'1. Plano anual atividades'!Q21</f>
        <v>0</v>
      </c>
      <c r="Q19" s="116">
        <f>'1. Plano anual atividades'!R21</f>
        <v>0</v>
      </c>
      <c r="R19" s="5"/>
      <c r="S19" s="5"/>
      <c r="T19" s="116">
        <f t="shared" si="70"/>
        <v>0</v>
      </c>
      <c r="U19" s="5"/>
      <c r="V19" s="5"/>
      <c r="W19" s="116">
        <f t="shared" si="163"/>
        <v>0</v>
      </c>
      <c r="X19" s="116">
        <f t="shared" si="164"/>
        <v>0</v>
      </c>
      <c r="Y19" s="5"/>
      <c r="Z19" s="5"/>
      <c r="AA19" s="116">
        <f t="shared" si="0"/>
        <v>0</v>
      </c>
      <c r="AB19" s="116">
        <f t="shared" si="71"/>
        <v>0</v>
      </c>
      <c r="AC19" s="5"/>
      <c r="AD19" s="5"/>
      <c r="AE19" s="117">
        <f>'1. Plano anual atividades'!E21</f>
        <v>0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118"/>
      <c r="BE19" s="5"/>
      <c r="BF19" s="5">
        <f t="shared" si="165"/>
        <v>0</v>
      </c>
      <c r="BG19" s="10" t="b">
        <f t="shared" si="166"/>
        <v>0</v>
      </c>
      <c r="BH19" s="5">
        <f t="shared" si="167"/>
        <v>0</v>
      </c>
      <c r="BI19" s="10" t="b">
        <f t="shared" si="168"/>
        <v>0</v>
      </c>
      <c r="BJ19" s="5">
        <f t="shared" si="169"/>
        <v>0</v>
      </c>
      <c r="BK19" s="10" t="b">
        <f t="shared" si="170"/>
        <v>0</v>
      </c>
      <c r="BL19" s="5">
        <f t="shared" si="171"/>
        <v>0</v>
      </c>
      <c r="BM19" s="10" t="b">
        <f t="shared" si="172"/>
        <v>0</v>
      </c>
      <c r="BN19" s="5">
        <f t="shared" si="173"/>
        <v>0</v>
      </c>
      <c r="BO19" s="10" t="b">
        <f t="shared" si="174"/>
        <v>0</v>
      </c>
      <c r="BP19" s="5">
        <f t="shared" si="175"/>
        <v>0</v>
      </c>
      <c r="BQ19" s="10" t="b">
        <f t="shared" si="176"/>
        <v>0</v>
      </c>
      <c r="BR19" s="5">
        <f t="shared" si="177"/>
        <v>0</v>
      </c>
      <c r="BS19" s="10" t="b">
        <f t="shared" si="178"/>
        <v>0</v>
      </c>
      <c r="BT19" s="5">
        <f t="shared" si="179"/>
        <v>0</v>
      </c>
      <c r="BU19" s="10" t="b">
        <f t="shared" si="180"/>
        <v>0</v>
      </c>
      <c r="BV19" s="6">
        <f t="shared" si="181"/>
        <v>0</v>
      </c>
      <c r="BW19" s="10" t="b">
        <f t="shared" si="182"/>
        <v>0</v>
      </c>
      <c r="BX19" s="6">
        <f t="shared" si="183"/>
        <v>0</v>
      </c>
      <c r="BY19" s="10" t="b">
        <f t="shared" si="184"/>
        <v>0</v>
      </c>
      <c r="BZ19" s="5">
        <f t="shared" si="185"/>
        <v>0</v>
      </c>
      <c r="CA19" s="10" t="b">
        <f t="shared" si="186"/>
        <v>0</v>
      </c>
      <c r="CB19" s="5">
        <f t="shared" si="187"/>
        <v>0</v>
      </c>
      <c r="CC19" s="10" t="b">
        <f t="shared" si="188"/>
        <v>0</v>
      </c>
      <c r="CD19" s="23"/>
      <c r="CE19" s="115">
        <f t="shared" si="1"/>
        <v>0</v>
      </c>
      <c r="CF19" s="116" t="b">
        <f t="shared" si="72"/>
        <v>0</v>
      </c>
      <c r="CG19" s="108">
        <f t="shared" si="73"/>
        <v>0</v>
      </c>
      <c r="CH19" s="116" t="b">
        <f t="shared" si="74"/>
        <v>0</v>
      </c>
      <c r="CI19" s="108">
        <f t="shared" si="75"/>
        <v>0</v>
      </c>
      <c r="CJ19" s="116" t="b">
        <f t="shared" si="76"/>
        <v>0</v>
      </c>
      <c r="CK19" s="115">
        <f t="shared" si="2"/>
        <v>0</v>
      </c>
      <c r="CL19" s="116" t="b">
        <f t="shared" si="77"/>
        <v>0</v>
      </c>
      <c r="CM19" s="115">
        <f t="shared" si="3"/>
        <v>0</v>
      </c>
      <c r="CN19" s="116" t="b">
        <f t="shared" si="78"/>
        <v>0</v>
      </c>
      <c r="CO19" s="115">
        <f t="shared" si="4"/>
        <v>0</v>
      </c>
      <c r="CP19" s="116" t="b">
        <f t="shared" si="79"/>
        <v>0</v>
      </c>
      <c r="CQ19" s="115">
        <f t="shared" si="5"/>
        <v>0</v>
      </c>
      <c r="CR19" s="116" t="b">
        <f t="shared" si="80"/>
        <v>0</v>
      </c>
      <c r="CS19" s="115">
        <f t="shared" si="6"/>
        <v>0</v>
      </c>
      <c r="CT19" s="116" t="b">
        <f t="shared" si="81"/>
        <v>0</v>
      </c>
      <c r="CU19" s="115">
        <f t="shared" si="7"/>
        <v>0</v>
      </c>
      <c r="CV19" s="116" t="b">
        <f t="shared" si="82"/>
        <v>0</v>
      </c>
      <c r="CW19" s="115">
        <f t="shared" si="8"/>
        <v>0</v>
      </c>
      <c r="CX19" s="116" t="b">
        <f t="shared" si="83"/>
        <v>0</v>
      </c>
      <c r="CY19" s="115">
        <f t="shared" si="9"/>
        <v>0</v>
      </c>
      <c r="CZ19" s="116" t="b">
        <f t="shared" si="84"/>
        <v>0</v>
      </c>
      <c r="DA19" s="115">
        <f t="shared" si="10"/>
        <v>0</v>
      </c>
      <c r="DB19" s="116" t="b">
        <f t="shared" si="85"/>
        <v>0</v>
      </c>
      <c r="DC19" s="115">
        <f t="shared" si="11"/>
        <v>0</v>
      </c>
      <c r="DD19" s="116" t="b">
        <f t="shared" si="86"/>
        <v>0</v>
      </c>
      <c r="DE19" s="115">
        <f t="shared" si="12"/>
        <v>0</v>
      </c>
      <c r="DF19" s="116" t="b">
        <f t="shared" si="87"/>
        <v>0</v>
      </c>
      <c r="DG19" s="115">
        <f t="shared" si="13"/>
        <v>0</v>
      </c>
      <c r="DH19" s="116" t="b">
        <f t="shared" si="88"/>
        <v>0</v>
      </c>
      <c r="DI19" s="108">
        <f t="shared" si="89"/>
        <v>0</v>
      </c>
      <c r="DJ19" s="116" t="b">
        <f t="shared" si="90"/>
        <v>0</v>
      </c>
      <c r="DK19" s="115">
        <f t="shared" si="14"/>
        <v>0</v>
      </c>
      <c r="DL19" s="116" t="b">
        <f t="shared" si="91"/>
        <v>0</v>
      </c>
      <c r="DM19" s="115">
        <f t="shared" si="15"/>
        <v>0</v>
      </c>
      <c r="DN19" s="116" t="b">
        <f t="shared" si="92"/>
        <v>0</v>
      </c>
      <c r="DO19" s="108">
        <f t="shared" si="93"/>
        <v>0</v>
      </c>
      <c r="DP19" s="116" t="b">
        <f t="shared" si="94"/>
        <v>0</v>
      </c>
      <c r="DQ19" s="115">
        <f t="shared" si="16"/>
        <v>0</v>
      </c>
      <c r="DR19" s="116" t="b">
        <f t="shared" si="95"/>
        <v>0</v>
      </c>
      <c r="DS19" s="115">
        <f t="shared" si="96"/>
        <v>0</v>
      </c>
      <c r="DT19" s="116" t="b">
        <f t="shared" si="97"/>
        <v>0</v>
      </c>
      <c r="DU19" s="108">
        <f t="shared" si="98"/>
        <v>0</v>
      </c>
      <c r="DV19" s="116" t="b">
        <f t="shared" si="99"/>
        <v>0</v>
      </c>
      <c r="DW19" s="115">
        <f t="shared" si="17"/>
        <v>0</v>
      </c>
      <c r="DX19" s="116" t="b">
        <f t="shared" si="100"/>
        <v>0</v>
      </c>
      <c r="DY19" s="115">
        <f t="shared" si="18"/>
        <v>0</v>
      </c>
      <c r="DZ19" s="116" t="b">
        <f t="shared" si="101"/>
        <v>0</v>
      </c>
      <c r="EA19" s="115">
        <f t="shared" si="19"/>
        <v>0</v>
      </c>
      <c r="EB19" s="116" t="b">
        <f t="shared" si="102"/>
        <v>0</v>
      </c>
      <c r="EC19" s="115">
        <f t="shared" si="20"/>
        <v>0</v>
      </c>
      <c r="ED19" s="116" t="b">
        <f t="shared" si="103"/>
        <v>0</v>
      </c>
      <c r="EE19" s="115">
        <f t="shared" si="21"/>
        <v>0</v>
      </c>
      <c r="EF19" s="116" t="b">
        <f t="shared" si="104"/>
        <v>0</v>
      </c>
      <c r="EG19" s="115">
        <f t="shared" si="22"/>
        <v>0</v>
      </c>
      <c r="EH19" s="116" t="b">
        <f t="shared" si="105"/>
        <v>0</v>
      </c>
      <c r="EI19" s="115">
        <f t="shared" si="23"/>
        <v>0</v>
      </c>
      <c r="EJ19" s="116" t="b">
        <f t="shared" si="106"/>
        <v>0</v>
      </c>
      <c r="EK19" s="115">
        <f t="shared" si="24"/>
        <v>0</v>
      </c>
      <c r="EL19" s="116" t="b">
        <f t="shared" si="107"/>
        <v>0</v>
      </c>
      <c r="EM19" s="115">
        <f t="shared" si="25"/>
        <v>0</v>
      </c>
      <c r="EN19" s="119" t="b">
        <f t="shared" si="108"/>
        <v>0</v>
      </c>
      <c r="EO19" s="108">
        <f t="shared" si="109"/>
        <v>0</v>
      </c>
      <c r="EP19" s="116" t="b">
        <f t="shared" si="110"/>
        <v>0</v>
      </c>
      <c r="EQ19" s="115">
        <f t="shared" si="26"/>
        <v>0</v>
      </c>
      <c r="ER19" s="116" t="b">
        <f t="shared" si="111"/>
        <v>0</v>
      </c>
      <c r="ES19" s="115">
        <f t="shared" si="27"/>
        <v>0</v>
      </c>
      <c r="ET19" s="116" t="b">
        <f t="shared" si="112"/>
        <v>0</v>
      </c>
      <c r="EU19" s="115">
        <f t="shared" si="28"/>
        <v>0</v>
      </c>
      <c r="EV19" s="116" t="b">
        <f t="shared" si="113"/>
        <v>0</v>
      </c>
      <c r="EW19" s="115">
        <f t="shared" si="29"/>
        <v>0</v>
      </c>
      <c r="EX19" s="119" t="b">
        <f t="shared" si="114"/>
        <v>0</v>
      </c>
      <c r="EY19" s="115">
        <f t="shared" si="30"/>
        <v>0</v>
      </c>
      <c r="EZ19" s="116" t="b">
        <f t="shared" si="115"/>
        <v>0</v>
      </c>
      <c r="FA19" s="115">
        <f t="shared" si="31"/>
        <v>0</v>
      </c>
      <c r="FB19" s="116" t="b">
        <f t="shared" si="115"/>
        <v>0</v>
      </c>
      <c r="FC19" s="5"/>
      <c r="FD19" s="115">
        <f t="shared" si="32"/>
        <v>0</v>
      </c>
      <c r="FE19" s="116" t="b">
        <f t="shared" si="116"/>
        <v>0</v>
      </c>
      <c r="FF19" s="108">
        <f t="shared" si="117"/>
        <v>0</v>
      </c>
      <c r="FG19" s="116" t="b">
        <f t="shared" si="118"/>
        <v>0</v>
      </c>
      <c r="FH19" s="108">
        <f t="shared" si="119"/>
        <v>0</v>
      </c>
      <c r="FI19" s="116" t="b">
        <f t="shared" si="120"/>
        <v>0</v>
      </c>
      <c r="FJ19" s="115">
        <f t="shared" si="33"/>
        <v>0</v>
      </c>
      <c r="FK19" s="116" t="b">
        <f t="shared" si="121"/>
        <v>0</v>
      </c>
      <c r="FL19" s="115">
        <f t="shared" si="34"/>
        <v>0</v>
      </c>
      <c r="FM19" s="116" t="b">
        <f t="shared" si="122"/>
        <v>0</v>
      </c>
      <c r="FN19" s="115">
        <f t="shared" si="35"/>
        <v>0</v>
      </c>
      <c r="FO19" s="116" t="b">
        <f t="shared" si="123"/>
        <v>0</v>
      </c>
      <c r="FP19" s="115">
        <f t="shared" si="36"/>
        <v>0</v>
      </c>
      <c r="FQ19" s="116" t="b">
        <f t="shared" si="124"/>
        <v>0</v>
      </c>
      <c r="FR19" s="115">
        <f t="shared" si="37"/>
        <v>0</v>
      </c>
      <c r="FS19" s="116" t="b">
        <f t="shared" si="125"/>
        <v>0</v>
      </c>
      <c r="FT19" s="115">
        <f t="shared" si="38"/>
        <v>0</v>
      </c>
      <c r="FU19" s="116" t="b">
        <f t="shared" si="126"/>
        <v>0</v>
      </c>
      <c r="FV19" s="115">
        <f t="shared" si="39"/>
        <v>0</v>
      </c>
      <c r="FW19" s="116" t="b">
        <f t="shared" si="127"/>
        <v>0</v>
      </c>
      <c r="FX19" s="115">
        <f t="shared" si="40"/>
        <v>0</v>
      </c>
      <c r="FY19" s="116" t="b">
        <f t="shared" si="128"/>
        <v>0</v>
      </c>
      <c r="FZ19" s="115">
        <f t="shared" si="41"/>
        <v>0</v>
      </c>
      <c r="GA19" s="119" t="b">
        <f t="shared" si="129"/>
        <v>0</v>
      </c>
      <c r="GB19" s="115">
        <f t="shared" si="42"/>
        <v>0</v>
      </c>
      <c r="GC19" s="116" t="b">
        <f t="shared" si="130"/>
        <v>0</v>
      </c>
      <c r="GD19" s="115">
        <f t="shared" si="43"/>
        <v>0</v>
      </c>
      <c r="GE19" s="116" t="b">
        <f t="shared" si="131"/>
        <v>0</v>
      </c>
      <c r="GF19" s="115">
        <f t="shared" si="44"/>
        <v>0</v>
      </c>
      <c r="GG19" s="116" t="b">
        <f t="shared" si="132"/>
        <v>0</v>
      </c>
      <c r="GH19" s="115">
        <f t="shared" si="45"/>
        <v>0</v>
      </c>
      <c r="GI19" s="116" t="b">
        <f t="shared" si="133"/>
        <v>0</v>
      </c>
      <c r="GJ19" s="115">
        <f t="shared" si="46"/>
        <v>0</v>
      </c>
      <c r="GK19" s="116" t="b">
        <f t="shared" si="134"/>
        <v>0</v>
      </c>
      <c r="GL19" s="115">
        <f t="shared" si="47"/>
        <v>0</v>
      </c>
      <c r="GM19" s="116" t="b">
        <f t="shared" si="135"/>
        <v>0</v>
      </c>
      <c r="GN19" s="108">
        <f t="shared" si="136"/>
        <v>0</v>
      </c>
      <c r="GO19" s="116" t="b">
        <f t="shared" si="137"/>
        <v>0</v>
      </c>
      <c r="GP19" s="115">
        <f t="shared" si="48"/>
        <v>0</v>
      </c>
      <c r="GQ19" s="116" t="b">
        <f t="shared" si="138"/>
        <v>0</v>
      </c>
      <c r="GR19" s="115">
        <f t="shared" si="49"/>
        <v>0</v>
      </c>
      <c r="GS19" s="116" t="b">
        <f t="shared" si="139"/>
        <v>0</v>
      </c>
      <c r="GT19" s="108">
        <f t="shared" si="140"/>
        <v>0</v>
      </c>
      <c r="GU19" s="116" t="b">
        <f t="shared" si="141"/>
        <v>0</v>
      </c>
      <c r="GV19" s="115">
        <f t="shared" si="50"/>
        <v>0</v>
      </c>
      <c r="GW19" s="116" t="b">
        <f t="shared" si="142"/>
        <v>0</v>
      </c>
      <c r="GX19" s="115">
        <f t="shared" si="51"/>
        <v>0</v>
      </c>
      <c r="GY19" s="116" t="b">
        <f t="shared" si="143"/>
        <v>0</v>
      </c>
      <c r="GZ19" s="108">
        <f t="shared" si="144"/>
        <v>0</v>
      </c>
      <c r="HA19" s="116" t="b">
        <f t="shared" si="145"/>
        <v>0</v>
      </c>
      <c r="HB19" s="115">
        <f t="shared" si="52"/>
        <v>0</v>
      </c>
      <c r="HC19" s="116" t="b">
        <f t="shared" si="146"/>
        <v>0</v>
      </c>
      <c r="HD19" s="115">
        <f t="shared" si="53"/>
        <v>0</v>
      </c>
      <c r="HE19" s="116" t="b">
        <f t="shared" si="147"/>
        <v>0</v>
      </c>
      <c r="HF19" s="115">
        <f t="shared" si="54"/>
        <v>0</v>
      </c>
      <c r="HG19" s="116" t="b">
        <f t="shared" si="148"/>
        <v>0</v>
      </c>
      <c r="HH19" s="115">
        <f t="shared" si="55"/>
        <v>0</v>
      </c>
      <c r="HI19" s="116" t="b">
        <f t="shared" si="149"/>
        <v>0</v>
      </c>
      <c r="HJ19" s="115">
        <f t="shared" si="56"/>
        <v>0</v>
      </c>
      <c r="HK19" s="116" t="b">
        <f t="shared" si="150"/>
        <v>0</v>
      </c>
      <c r="HL19" s="115">
        <f t="shared" si="57"/>
        <v>0</v>
      </c>
      <c r="HM19" s="116" t="b">
        <f t="shared" si="151"/>
        <v>0</v>
      </c>
      <c r="HN19" s="115">
        <f t="shared" si="58"/>
        <v>0</v>
      </c>
      <c r="HO19" s="116" t="b">
        <f t="shared" si="152"/>
        <v>0</v>
      </c>
      <c r="HP19" s="115">
        <f t="shared" si="59"/>
        <v>0</v>
      </c>
      <c r="HQ19" s="116" t="b">
        <f t="shared" si="153"/>
        <v>0</v>
      </c>
      <c r="HR19" s="115">
        <f t="shared" si="60"/>
        <v>0</v>
      </c>
      <c r="HS19" s="119" t="b">
        <f t="shared" si="154"/>
        <v>0</v>
      </c>
      <c r="HT19" s="108">
        <f t="shared" si="155"/>
        <v>0</v>
      </c>
      <c r="HU19" s="116" t="b">
        <f t="shared" si="156"/>
        <v>0</v>
      </c>
      <c r="HV19" s="115">
        <f t="shared" si="61"/>
        <v>0</v>
      </c>
      <c r="HW19" s="116" t="b">
        <f t="shared" si="157"/>
        <v>0</v>
      </c>
      <c r="HX19" s="115">
        <f t="shared" si="62"/>
        <v>0</v>
      </c>
      <c r="HY19" s="116" t="b">
        <f t="shared" si="158"/>
        <v>0</v>
      </c>
      <c r="HZ19" s="115">
        <f t="shared" si="63"/>
        <v>0</v>
      </c>
      <c r="IA19" s="116" t="b">
        <f t="shared" si="159"/>
        <v>0</v>
      </c>
      <c r="IB19" s="115">
        <f t="shared" si="64"/>
        <v>0</v>
      </c>
      <c r="IC19" s="119" t="b">
        <f t="shared" si="160"/>
        <v>0</v>
      </c>
      <c r="ID19" s="115">
        <f t="shared" si="65"/>
        <v>0</v>
      </c>
      <c r="IE19" s="116" t="b">
        <f t="shared" si="161"/>
        <v>0</v>
      </c>
      <c r="IF19" s="115">
        <f t="shared" si="66"/>
        <v>0</v>
      </c>
      <c r="IG19" s="116" t="b">
        <f t="shared" si="162"/>
        <v>0</v>
      </c>
      <c r="IH19" s="116" t="b">
        <f t="shared" si="67"/>
        <v>0</v>
      </c>
      <c r="II19" s="116" t="b">
        <f t="shared" si="68"/>
        <v>0</v>
      </c>
      <c r="IJ19" s="116" t="b">
        <f t="shared" si="69"/>
        <v>0</v>
      </c>
      <c r="IK19" s="96"/>
      <c r="IL19" s="96"/>
      <c r="IM19" s="96"/>
      <c r="IN19" s="96"/>
      <c r="IO19" s="96"/>
      <c r="IP19" s="96"/>
      <c r="IQ19" s="96"/>
      <c r="IR19" s="96"/>
      <c r="IS19" s="96"/>
      <c r="IT19" s="96"/>
    </row>
    <row r="20" spans="1:254" ht="15.6" customHeight="1">
      <c r="A20" s="96"/>
      <c r="B20" s="114">
        <f>'1. Plano anual atividades'!C22</f>
        <v>0</v>
      </c>
      <c r="C20" s="5"/>
      <c r="D20" s="116">
        <f>'1. Plano anual atividades'!D22</f>
        <v>0</v>
      </c>
      <c r="E20" s="5"/>
      <c r="F20" s="5"/>
      <c r="G20" s="5"/>
      <c r="H20" s="116">
        <f>'1. Plano anual atividades'!I22</f>
        <v>0</v>
      </c>
      <c r="I20" s="116">
        <f>'1. Plano anual atividades'!J22</f>
        <v>0</v>
      </c>
      <c r="J20" s="116">
        <f>'1. Plano anual atividades'!K22</f>
        <v>0</v>
      </c>
      <c r="K20" s="116">
        <f>'1. Plano anual atividades'!L22</f>
        <v>0</v>
      </c>
      <c r="L20" s="116">
        <f>'1. Plano anual atividades'!M22</f>
        <v>0</v>
      </c>
      <c r="M20" s="116">
        <f>'1. Plano anual atividades'!N22</f>
        <v>0</v>
      </c>
      <c r="N20" s="116">
        <f>'1. Plano anual atividades'!O22</f>
        <v>0</v>
      </c>
      <c r="O20" s="116">
        <f>'1. Plano anual atividades'!P22</f>
        <v>0</v>
      </c>
      <c r="P20" s="116">
        <f>'1. Plano anual atividades'!Q22</f>
        <v>0</v>
      </c>
      <c r="Q20" s="116">
        <f>'1. Plano anual atividades'!R22</f>
        <v>0</v>
      </c>
      <c r="R20" s="5"/>
      <c r="S20" s="5"/>
      <c r="T20" s="116">
        <f t="shared" si="70"/>
        <v>0</v>
      </c>
      <c r="U20" s="5"/>
      <c r="V20" s="5"/>
      <c r="W20" s="116">
        <f>S20*U20</f>
        <v>0</v>
      </c>
      <c r="X20" s="116">
        <f>S20*V20</f>
        <v>0</v>
      </c>
      <c r="Y20" s="5"/>
      <c r="Z20" s="5"/>
      <c r="AA20" s="116">
        <f t="shared" si="0"/>
        <v>0</v>
      </c>
      <c r="AB20" s="116">
        <f t="shared" si="71"/>
        <v>0</v>
      </c>
      <c r="AC20" s="5"/>
      <c r="AD20" s="5"/>
      <c r="AE20" s="117">
        <f>'1. Plano anual atividades'!E22</f>
        <v>0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118"/>
      <c r="BE20" s="5"/>
      <c r="BF20" s="5">
        <f t="shared" si="165"/>
        <v>0</v>
      </c>
      <c r="BG20" s="10" t="b">
        <f t="shared" si="166"/>
        <v>0</v>
      </c>
      <c r="BH20" s="5">
        <f t="shared" si="167"/>
        <v>0</v>
      </c>
      <c r="BI20" s="10" t="b">
        <f t="shared" si="168"/>
        <v>0</v>
      </c>
      <c r="BJ20" s="5">
        <f t="shared" si="169"/>
        <v>0</v>
      </c>
      <c r="BK20" s="10" t="b">
        <f t="shared" si="170"/>
        <v>0</v>
      </c>
      <c r="BL20" s="5">
        <f t="shared" si="171"/>
        <v>0</v>
      </c>
      <c r="BM20" s="10" t="b">
        <f t="shared" si="172"/>
        <v>0</v>
      </c>
      <c r="BN20" s="5">
        <f t="shared" si="173"/>
        <v>0</v>
      </c>
      <c r="BO20" s="10" t="b">
        <f t="shared" si="174"/>
        <v>0</v>
      </c>
      <c r="BP20" s="5">
        <f t="shared" si="175"/>
        <v>0</v>
      </c>
      <c r="BQ20" s="10" t="b">
        <f t="shared" si="176"/>
        <v>0</v>
      </c>
      <c r="BR20" s="5">
        <f t="shared" si="177"/>
        <v>0</v>
      </c>
      <c r="BS20" s="10" t="b">
        <f t="shared" si="178"/>
        <v>0</v>
      </c>
      <c r="BT20" s="5">
        <f t="shared" si="179"/>
        <v>0</v>
      </c>
      <c r="BU20" s="10" t="b">
        <f t="shared" si="180"/>
        <v>0</v>
      </c>
      <c r="BV20" s="6">
        <f t="shared" si="181"/>
        <v>0</v>
      </c>
      <c r="BW20" s="10" t="b">
        <f t="shared" si="182"/>
        <v>0</v>
      </c>
      <c r="BX20" s="6">
        <f t="shared" si="183"/>
        <v>0</v>
      </c>
      <c r="BY20" s="10" t="b">
        <f t="shared" si="184"/>
        <v>0</v>
      </c>
      <c r="BZ20" s="5">
        <f t="shared" si="185"/>
        <v>0</v>
      </c>
      <c r="CA20" s="10" t="b">
        <f t="shared" si="186"/>
        <v>0</v>
      </c>
      <c r="CB20" s="5">
        <f t="shared" si="187"/>
        <v>0</v>
      </c>
      <c r="CC20" s="10" t="b">
        <f t="shared" si="188"/>
        <v>0</v>
      </c>
      <c r="CD20" s="23"/>
      <c r="CE20" s="115">
        <f t="shared" si="1"/>
        <v>0</v>
      </c>
      <c r="CF20" s="116" t="b">
        <f t="shared" si="72"/>
        <v>0</v>
      </c>
      <c r="CG20" s="108">
        <f t="shared" si="73"/>
        <v>0</v>
      </c>
      <c r="CH20" s="116" t="b">
        <f t="shared" si="74"/>
        <v>0</v>
      </c>
      <c r="CI20" s="108">
        <f t="shared" si="75"/>
        <v>0</v>
      </c>
      <c r="CJ20" s="116" t="b">
        <f t="shared" si="76"/>
        <v>0</v>
      </c>
      <c r="CK20" s="115">
        <f t="shared" si="2"/>
        <v>0</v>
      </c>
      <c r="CL20" s="116" t="b">
        <f t="shared" si="77"/>
        <v>0</v>
      </c>
      <c r="CM20" s="115">
        <f t="shared" si="3"/>
        <v>0</v>
      </c>
      <c r="CN20" s="116" t="b">
        <f t="shared" si="78"/>
        <v>0</v>
      </c>
      <c r="CO20" s="115">
        <f t="shared" si="4"/>
        <v>0</v>
      </c>
      <c r="CP20" s="116" t="b">
        <f t="shared" si="79"/>
        <v>0</v>
      </c>
      <c r="CQ20" s="115">
        <f t="shared" si="5"/>
        <v>0</v>
      </c>
      <c r="CR20" s="116" t="b">
        <f t="shared" si="80"/>
        <v>0</v>
      </c>
      <c r="CS20" s="115">
        <f t="shared" si="6"/>
        <v>0</v>
      </c>
      <c r="CT20" s="116" t="b">
        <f t="shared" si="81"/>
        <v>0</v>
      </c>
      <c r="CU20" s="115">
        <f t="shared" si="7"/>
        <v>0</v>
      </c>
      <c r="CV20" s="116" t="b">
        <f t="shared" si="82"/>
        <v>0</v>
      </c>
      <c r="CW20" s="115">
        <f t="shared" si="8"/>
        <v>0</v>
      </c>
      <c r="CX20" s="116" t="b">
        <f t="shared" si="83"/>
        <v>0</v>
      </c>
      <c r="CY20" s="115">
        <f t="shared" si="9"/>
        <v>0</v>
      </c>
      <c r="CZ20" s="116" t="b">
        <f t="shared" si="84"/>
        <v>0</v>
      </c>
      <c r="DA20" s="115">
        <f t="shared" si="10"/>
        <v>0</v>
      </c>
      <c r="DB20" s="116" t="b">
        <f t="shared" si="85"/>
        <v>0</v>
      </c>
      <c r="DC20" s="115">
        <f t="shared" si="11"/>
        <v>0</v>
      </c>
      <c r="DD20" s="116" t="b">
        <f t="shared" si="86"/>
        <v>0</v>
      </c>
      <c r="DE20" s="115">
        <f t="shared" si="12"/>
        <v>0</v>
      </c>
      <c r="DF20" s="116" t="b">
        <f t="shared" si="87"/>
        <v>0</v>
      </c>
      <c r="DG20" s="115">
        <f t="shared" si="13"/>
        <v>0</v>
      </c>
      <c r="DH20" s="116" t="b">
        <f t="shared" si="88"/>
        <v>0</v>
      </c>
      <c r="DI20" s="108">
        <f t="shared" si="89"/>
        <v>0</v>
      </c>
      <c r="DJ20" s="116" t="b">
        <f t="shared" si="90"/>
        <v>0</v>
      </c>
      <c r="DK20" s="115">
        <f t="shared" si="14"/>
        <v>0</v>
      </c>
      <c r="DL20" s="116" t="b">
        <f t="shared" si="91"/>
        <v>0</v>
      </c>
      <c r="DM20" s="115">
        <f t="shared" si="15"/>
        <v>0</v>
      </c>
      <c r="DN20" s="116" t="b">
        <f t="shared" si="92"/>
        <v>0</v>
      </c>
      <c r="DO20" s="108">
        <f t="shared" si="93"/>
        <v>0</v>
      </c>
      <c r="DP20" s="116" t="b">
        <f t="shared" si="94"/>
        <v>0</v>
      </c>
      <c r="DQ20" s="115">
        <f t="shared" si="16"/>
        <v>0</v>
      </c>
      <c r="DR20" s="116" t="b">
        <f t="shared" si="95"/>
        <v>0</v>
      </c>
      <c r="DS20" s="115">
        <f t="shared" si="96"/>
        <v>0</v>
      </c>
      <c r="DT20" s="116" t="b">
        <f t="shared" si="97"/>
        <v>0</v>
      </c>
      <c r="DU20" s="108">
        <f t="shared" si="98"/>
        <v>0</v>
      </c>
      <c r="DV20" s="116" t="b">
        <f t="shared" si="99"/>
        <v>0</v>
      </c>
      <c r="DW20" s="115">
        <f t="shared" si="17"/>
        <v>0</v>
      </c>
      <c r="DX20" s="116" t="b">
        <f t="shared" si="100"/>
        <v>0</v>
      </c>
      <c r="DY20" s="115">
        <f t="shared" si="18"/>
        <v>0</v>
      </c>
      <c r="DZ20" s="116" t="b">
        <f t="shared" si="101"/>
        <v>0</v>
      </c>
      <c r="EA20" s="115">
        <f t="shared" si="19"/>
        <v>0</v>
      </c>
      <c r="EB20" s="116" t="b">
        <f t="shared" si="102"/>
        <v>0</v>
      </c>
      <c r="EC20" s="115">
        <f t="shared" si="20"/>
        <v>0</v>
      </c>
      <c r="ED20" s="116" t="b">
        <f t="shared" si="103"/>
        <v>0</v>
      </c>
      <c r="EE20" s="115">
        <f t="shared" si="21"/>
        <v>0</v>
      </c>
      <c r="EF20" s="116" t="b">
        <f t="shared" si="104"/>
        <v>0</v>
      </c>
      <c r="EG20" s="115">
        <f t="shared" si="22"/>
        <v>0</v>
      </c>
      <c r="EH20" s="116" t="b">
        <f t="shared" si="105"/>
        <v>0</v>
      </c>
      <c r="EI20" s="115">
        <f t="shared" si="23"/>
        <v>0</v>
      </c>
      <c r="EJ20" s="116" t="b">
        <f t="shared" si="106"/>
        <v>0</v>
      </c>
      <c r="EK20" s="115">
        <f t="shared" si="24"/>
        <v>0</v>
      </c>
      <c r="EL20" s="116" t="b">
        <f t="shared" si="107"/>
        <v>0</v>
      </c>
      <c r="EM20" s="115">
        <f t="shared" si="25"/>
        <v>0</v>
      </c>
      <c r="EN20" s="119" t="b">
        <f t="shared" si="108"/>
        <v>0</v>
      </c>
      <c r="EO20" s="108">
        <f t="shared" si="109"/>
        <v>0</v>
      </c>
      <c r="EP20" s="116" t="b">
        <f t="shared" si="110"/>
        <v>0</v>
      </c>
      <c r="EQ20" s="115">
        <f t="shared" si="26"/>
        <v>0</v>
      </c>
      <c r="ER20" s="116" t="b">
        <f t="shared" si="111"/>
        <v>0</v>
      </c>
      <c r="ES20" s="115">
        <f t="shared" si="27"/>
        <v>0</v>
      </c>
      <c r="ET20" s="116" t="b">
        <f t="shared" si="112"/>
        <v>0</v>
      </c>
      <c r="EU20" s="115">
        <f t="shared" si="28"/>
        <v>0</v>
      </c>
      <c r="EV20" s="116" t="b">
        <f t="shared" si="113"/>
        <v>0</v>
      </c>
      <c r="EW20" s="115">
        <f t="shared" si="29"/>
        <v>0</v>
      </c>
      <c r="EX20" s="119" t="b">
        <f t="shared" si="114"/>
        <v>0</v>
      </c>
      <c r="EY20" s="115">
        <f t="shared" si="30"/>
        <v>0</v>
      </c>
      <c r="EZ20" s="116" t="b">
        <f t="shared" si="115"/>
        <v>0</v>
      </c>
      <c r="FA20" s="115">
        <f t="shared" si="31"/>
        <v>0</v>
      </c>
      <c r="FB20" s="116" t="b">
        <f t="shared" si="115"/>
        <v>0</v>
      </c>
      <c r="FC20" s="5"/>
      <c r="FD20" s="115">
        <f t="shared" si="32"/>
        <v>0</v>
      </c>
      <c r="FE20" s="116" t="b">
        <f t="shared" si="116"/>
        <v>0</v>
      </c>
      <c r="FF20" s="108">
        <f t="shared" si="117"/>
        <v>0</v>
      </c>
      <c r="FG20" s="116" t="b">
        <f t="shared" si="118"/>
        <v>0</v>
      </c>
      <c r="FH20" s="108">
        <f t="shared" si="119"/>
        <v>0</v>
      </c>
      <c r="FI20" s="116" t="b">
        <f t="shared" si="120"/>
        <v>0</v>
      </c>
      <c r="FJ20" s="115">
        <f t="shared" si="33"/>
        <v>0</v>
      </c>
      <c r="FK20" s="116" t="b">
        <f t="shared" si="121"/>
        <v>0</v>
      </c>
      <c r="FL20" s="115">
        <f t="shared" si="34"/>
        <v>0</v>
      </c>
      <c r="FM20" s="116" t="b">
        <f t="shared" si="122"/>
        <v>0</v>
      </c>
      <c r="FN20" s="115">
        <f t="shared" si="35"/>
        <v>0</v>
      </c>
      <c r="FO20" s="116" t="b">
        <f t="shared" si="123"/>
        <v>0</v>
      </c>
      <c r="FP20" s="115">
        <f t="shared" si="36"/>
        <v>0</v>
      </c>
      <c r="FQ20" s="116" t="b">
        <f t="shared" si="124"/>
        <v>0</v>
      </c>
      <c r="FR20" s="115">
        <f t="shared" si="37"/>
        <v>0</v>
      </c>
      <c r="FS20" s="116" t="b">
        <f t="shared" si="125"/>
        <v>0</v>
      </c>
      <c r="FT20" s="115">
        <f t="shared" si="38"/>
        <v>0</v>
      </c>
      <c r="FU20" s="116" t="b">
        <f t="shared" si="126"/>
        <v>0</v>
      </c>
      <c r="FV20" s="115">
        <f t="shared" si="39"/>
        <v>0</v>
      </c>
      <c r="FW20" s="116" t="b">
        <f t="shared" si="127"/>
        <v>0</v>
      </c>
      <c r="FX20" s="115">
        <f t="shared" si="40"/>
        <v>0</v>
      </c>
      <c r="FY20" s="116" t="b">
        <f t="shared" si="128"/>
        <v>0</v>
      </c>
      <c r="FZ20" s="115">
        <f t="shared" si="41"/>
        <v>0</v>
      </c>
      <c r="GA20" s="119" t="b">
        <f t="shared" si="129"/>
        <v>0</v>
      </c>
      <c r="GB20" s="115">
        <f t="shared" si="42"/>
        <v>0</v>
      </c>
      <c r="GC20" s="116" t="b">
        <f t="shared" si="130"/>
        <v>0</v>
      </c>
      <c r="GD20" s="115">
        <f t="shared" si="43"/>
        <v>0</v>
      </c>
      <c r="GE20" s="116" t="b">
        <f t="shared" si="131"/>
        <v>0</v>
      </c>
      <c r="GF20" s="115">
        <f t="shared" si="44"/>
        <v>0</v>
      </c>
      <c r="GG20" s="116" t="b">
        <f t="shared" si="132"/>
        <v>0</v>
      </c>
      <c r="GH20" s="115">
        <f t="shared" si="45"/>
        <v>0</v>
      </c>
      <c r="GI20" s="116" t="b">
        <f t="shared" si="133"/>
        <v>0</v>
      </c>
      <c r="GJ20" s="115">
        <f t="shared" si="46"/>
        <v>0</v>
      </c>
      <c r="GK20" s="116" t="b">
        <f t="shared" si="134"/>
        <v>0</v>
      </c>
      <c r="GL20" s="115">
        <f t="shared" si="47"/>
        <v>0</v>
      </c>
      <c r="GM20" s="116" t="b">
        <f t="shared" si="135"/>
        <v>0</v>
      </c>
      <c r="GN20" s="108">
        <f t="shared" si="136"/>
        <v>0</v>
      </c>
      <c r="GO20" s="116" t="b">
        <f t="shared" si="137"/>
        <v>0</v>
      </c>
      <c r="GP20" s="115">
        <f t="shared" si="48"/>
        <v>0</v>
      </c>
      <c r="GQ20" s="116" t="b">
        <f t="shared" si="138"/>
        <v>0</v>
      </c>
      <c r="GR20" s="115">
        <f t="shared" si="49"/>
        <v>0</v>
      </c>
      <c r="GS20" s="116" t="b">
        <f t="shared" si="139"/>
        <v>0</v>
      </c>
      <c r="GT20" s="108">
        <f t="shared" si="140"/>
        <v>0</v>
      </c>
      <c r="GU20" s="116" t="b">
        <f t="shared" si="141"/>
        <v>0</v>
      </c>
      <c r="GV20" s="115">
        <f t="shared" si="50"/>
        <v>0</v>
      </c>
      <c r="GW20" s="116" t="b">
        <f t="shared" si="142"/>
        <v>0</v>
      </c>
      <c r="GX20" s="115">
        <f t="shared" si="51"/>
        <v>0</v>
      </c>
      <c r="GY20" s="116" t="b">
        <f t="shared" si="143"/>
        <v>0</v>
      </c>
      <c r="GZ20" s="108">
        <f t="shared" si="144"/>
        <v>0</v>
      </c>
      <c r="HA20" s="116" t="b">
        <f t="shared" si="145"/>
        <v>0</v>
      </c>
      <c r="HB20" s="115">
        <f t="shared" si="52"/>
        <v>0</v>
      </c>
      <c r="HC20" s="116" t="b">
        <f t="shared" si="146"/>
        <v>0</v>
      </c>
      <c r="HD20" s="115">
        <f t="shared" si="53"/>
        <v>0</v>
      </c>
      <c r="HE20" s="116" t="b">
        <f t="shared" si="147"/>
        <v>0</v>
      </c>
      <c r="HF20" s="115">
        <f t="shared" si="54"/>
        <v>0</v>
      </c>
      <c r="HG20" s="116" t="b">
        <f t="shared" si="148"/>
        <v>0</v>
      </c>
      <c r="HH20" s="115">
        <f t="shared" si="55"/>
        <v>0</v>
      </c>
      <c r="HI20" s="116" t="b">
        <f t="shared" si="149"/>
        <v>0</v>
      </c>
      <c r="HJ20" s="115">
        <f t="shared" si="56"/>
        <v>0</v>
      </c>
      <c r="HK20" s="116" t="b">
        <f t="shared" si="150"/>
        <v>0</v>
      </c>
      <c r="HL20" s="115">
        <f t="shared" si="57"/>
        <v>0</v>
      </c>
      <c r="HM20" s="116" t="b">
        <f t="shared" si="151"/>
        <v>0</v>
      </c>
      <c r="HN20" s="115">
        <f t="shared" si="58"/>
        <v>0</v>
      </c>
      <c r="HO20" s="116" t="b">
        <f t="shared" si="152"/>
        <v>0</v>
      </c>
      <c r="HP20" s="115">
        <f t="shared" si="59"/>
        <v>0</v>
      </c>
      <c r="HQ20" s="116" t="b">
        <f t="shared" si="153"/>
        <v>0</v>
      </c>
      <c r="HR20" s="115">
        <f t="shared" si="60"/>
        <v>0</v>
      </c>
      <c r="HS20" s="119" t="b">
        <f t="shared" si="154"/>
        <v>0</v>
      </c>
      <c r="HT20" s="108">
        <f t="shared" si="155"/>
        <v>0</v>
      </c>
      <c r="HU20" s="116" t="b">
        <f t="shared" si="156"/>
        <v>0</v>
      </c>
      <c r="HV20" s="115">
        <f t="shared" si="61"/>
        <v>0</v>
      </c>
      <c r="HW20" s="116" t="b">
        <f t="shared" si="157"/>
        <v>0</v>
      </c>
      <c r="HX20" s="115">
        <f t="shared" si="62"/>
        <v>0</v>
      </c>
      <c r="HY20" s="116" t="b">
        <f t="shared" si="158"/>
        <v>0</v>
      </c>
      <c r="HZ20" s="115">
        <f t="shared" si="63"/>
        <v>0</v>
      </c>
      <c r="IA20" s="116" t="b">
        <f t="shared" si="159"/>
        <v>0</v>
      </c>
      <c r="IB20" s="115">
        <f t="shared" si="64"/>
        <v>0</v>
      </c>
      <c r="IC20" s="119" t="b">
        <f t="shared" si="160"/>
        <v>0</v>
      </c>
      <c r="ID20" s="115">
        <f t="shared" si="65"/>
        <v>0</v>
      </c>
      <c r="IE20" s="116" t="b">
        <f t="shared" si="161"/>
        <v>0</v>
      </c>
      <c r="IF20" s="115">
        <f t="shared" si="66"/>
        <v>0</v>
      </c>
      <c r="IG20" s="116" t="b">
        <f t="shared" si="162"/>
        <v>0</v>
      </c>
      <c r="IH20" s="116" t="b">
        <f t="shared" si="67"/>
        <v>0</v>
      </c>
      <c r="II20" s="116" t="b">
        <f t="shared" si="68"/>
        <v>0</v>
      </c>
      <c r="IJ20" s="116" t="b">
        <f t="shared" si="69"/>
        <v>0</v>
      </c>
      <c r="IK20" s="96"/>
      <c r="IL20" s="96"/>
      <c r="IM20" s="96"/>
      <c r="IN20" s="96"/>
      <c r="IO20" s="96"/>
      <c r="IP20" s="96"/>
      <c r="IQ20" s="96"/>
      <c r="IR20" s="96"/>
      <c r="IS20" s="96"/>
      <c r="IT20" s="96"/>
    </row>
    <row r="21" spans="1:254" ht="15.6" customHeight="1">
      <c r="A21" s="96"/>
      <c r="B21" s="114">
        <f>'1. Plano anual atividades'!C23</f>
        <v>0</v>
      </c>
      <c r="C21" s="5"/>
      <c r="D21" s="116">
        <f>'1. Plano anual atividades'!D23</f>
        <v>0</v>
      </c>
      <c r="E21" s="5"/>
      <c r="F21" s="5"/>
      <c r="G21" s="5"/>
      <c r="H21" s="116">
        <f>'1. Plano anual atividades'!I23</f>
        <v>0</v>
      </c>
      <c r="I21" s="116">
        <f>'1. Plano anual atividades'!J23</f>
        <v>0</v>
      </c>
      <c r="J21" s="116">
        <f>'1. Plano anual atividades'!K23</f>
        <v>0</v>
      </c>
      <c r="K21" s="116">
        <f>'1. Plano anual atividades'!L23</f>
        <v>0</v>
      </c>
      <c r="L21" s="116">
        <f>'1. Plano anual atividades'!M23</f>
        <v>0</v>
      </c>
      <c r="M21" s="116">
        <f>'1. Plano anual atividades'!N23</f>
        <v>0</v>
      </c>
      <c r="N21" s="116">
        <f>'1. Plano anual atividades'!O23</f>
        <v>0</v>
      </c>
      <c r="O21" s="116">
        <f>'1. Plano anual atividades'!P23</f>
        <v>0</v>
      </c>
      <c r="P21" s="116">
        <f>'1. Plano anual atividades'!Q23</f>
        <v>0</v>
      </c>
      <c r="Q21" s="116">
        <f>'1. Plano anual atividades'!R23</f>
        <v>0</v>
      </c>
      <c r="R21" s="5"/>
      <c r="S21" s="5"/>
      <c r="T21" s="116">
        <f t="shared" si="70"/>
        <v>0</v>
      </c>
      <c r="U21" s="5"/>
      <c r="V21" s="5"/>
      <c r="W21" s="116">
        <f t="shared" ref="W21:W27" si="189">S21*U21</f>
        <v>0</v>
      </c>
      <c r="X21" s="116">
        <f t="shared" ref="X21:X27" si="190">S21*V21</f>
        <v>0</v>
      </c>
      <c r="Y21" s="5"/>
      <c r="Z21" s="5"/>
      <c r="AA21" s="116">
        <f t="shared" si="0"/>
        <v>0</v>
      </c>
      <c r="AB21" s="116">
        <f t="shared" si="71"/>
        <v>0</v>
      </c>
      <c r="AC21" s="5"/>
      <c r="AD21" s="5"/>
      <c r="AE21" s="117">
        <f>'1. Plano anual atividades'!E23</f>
        <v>0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118"/>
      <c r="BE21" s="5"/>
      <c r="BF21" s="5">
        <f t="shared" si="165"/>
        <v>0</v>
      </c>
      <c r="BG21" s="10" t="b">
        <f t="shared" si="166"/>
        <v>0</v>
      </c>
      <c r="BH21" s="5">
        <f t="shared" si="167"/>
        <v>0</v>
      </c>
      <c r="BI21" s="10" t="b">
        <f t="shared" si="168"/>
        <v>0</v>
      </c>
      <c r="BJ21" s="5">
        <f t="shared" si="169"/>
        <v>0</v>
      </c>
      <c r="BK21" s="10" t="b">
        <f t="shared" si="170"/>
        <v>0</v>
      </c>
      <c r="BL21" s="5">
        <f t="shared" si="171"/>
        <v>0</v>
      </c>
      <c r="BM21" s="10" t="b">
        <f t="shared" si="172"/>
        <v>0</v>
      </c>
      <c r="BN21" s="5">
        <f t="shared" si="173"/>
        <v>0</v>
      </c>
      <c r="BO21" s="10" t="b">
        <f t="shared" si="174"/>
        <v>0</v>
      </c>
      <c r="BP21" s="5">
        <f t="shared" si="175"/>
        <v>0</v>
      </c>
      <c r="BQ21" s="10" t="b">
        <f t="shared" si="176"/>
        <v>0</v>
      </c>
      <c r="BR21" s="5">
        <f t="shared" si="177"/>
        <v>0</v>
      </c>
      <c r="BS21" s="10" t="b">
        <f t="shared" si="178"/>
        <v>0</v>
      </c>
      <c r="BT21" s="5">
        <f t="shared" si="179"/>
        <v>0</v>
      </c>
      <c r="BU21" s="10" t="b">
        <f t="shared" si="180"/>
        <v>0</v>
      </c>
      <c r="BV21" s="6">
        <f t="shared" si="181"/>
        <v>0</v>
      </c>
      <c r="BW21" s="10" t="b">
        <f t="shared" si="182"/>
        <v>0</v>
      </c>
      <c r="BX21" s="6">
        <f t="shared" si="183"/>
        <v>0</v>
      </c>
      <c r="BY21" s="10" t="b">
        <f t="shared" si="184"/>
        <v>0</v>
      </c>
      <c r="BZ21" s="5">
        <f t="shared" si="185"/>
        <v>0</v>
      </c>
      <c r="CA21" s="10" t="b">
        <f t="shared" si="186"/>
        <v>0</v>
      </c>
      <c r="CB21" s="5">
        <f t="shared" si="187"/>
        <v>0</v>
      </c>
      <c r="CC21" s="10" t="b">
        <f t="shared" si="188"/>
        <v>0</v>
      </c>
      <c r="CD21" s="23"/>
      <c r="CE21" s="115">
        <f t="shared" si="1"/>
        <v>0</v>
      </c>
      <c r="CF21" s="116" t="b">
        <f t="shared" si="72"/>
        <v>0</v>
      </c>
      <c r="CG21" s="108">
        <f t="shared" si="73"/>
        <v>0</v>
      </c>
      <c r="CH21" s="116" t="b">
        <f t="shared" si="74"/>
        <v>0</v>
      </c>
      <c r="CI21" s="108">
        <f t="shared" si="75"/>
        <v>0</v>
      </c>
      <c r="CJ21" s="116" t="b">
        <f t="shared" si="76"/>
        <v>0</v>
      </c>
      <c r="CK21" s="115">
        <f t="shared" si="2"/>
        <v>0</v>
      </c>
      <c r="CL21" s="116" t="b">
        <f t="shared" si="77"/>
        <v>0</v>
      </c>
      <c r="CM21" s="115">
        <f t="shared" si="3"/>
        <v>0</v>
      </c>
      <c r="CN21" s="116" t="b">
        <f t="shared" si="78"/>
        <v>0</v>
      </c>
      <c r="CO21" s="115">
        <f t="shared" si="4"/>
        <v>0</v>
      </c>
      <c r="CP21" s="116" t="b">
        <f t="shared" si="79"/>
        <v>0</v>
      </c>
      <c r="CQ21" s="115">
        <f t="shared" si="5"/>
        <v>0</v>
      </c>
      <c r="CR21" s="116" t="b">
        <f t="shared" si="80"/>
        <v>0</v>
      </c>
      <c r="CS21" s="115">
        <f t="shared" si="6"/>
        <v>0</v>
      </c>
      <c r="CT21" s="116" t="b">
        <f t="shared" si="81"/>
        <v>0</v>
      </c>
      <c r="CU21" s="115">
        <f t="shared" si="7"/>
        <v>0</v>
      </c>
      <c r="CV21" s="116" t="b">
        <f t="shared" si="82"/>
        <v>0</v>
      </c>
      <c r="CW21" s="115">
        <f t="shared" si="8"/>
        <v>0</v>
      </c>
      <c r="CX21" s="116" t="b">
        <f t="shared" si="83"/>
        <v>0</v>
      </c>
      <c r="CY21" s="115">
        <f t="shared" si="9"/>
        <v>0</v>
      </c>
      <c r="CZ21" s="116" t="b">
        <f t="shared" si="84"/>
        <v>0</v>
      </c>
      <c r="DA21" s="115">
        <f t="shared" si="10"/>
        <v>0</v>
      </c>
      <c r="DB21" s="116" t="b">
        <f t="shared" si="85"/>
        <v>0</v>
      </c>
      <c r="DC21" s="115">
        <f t="shared" si="11"/>
        <v>0</v>
      </c>
      <c r="DD21" s="116" t="b">
        <f t="shared" si="86"/>
        <v>0</v>
      </c>
      <c r="DE21" s="115">
        <f t="shared" si="12"/>
        <v>0</v>
      </c>
      <c r="DF21" s="116" t="b">
        <f t="shared" si="87"/>
        <v>0</v>
      </c>
      <c r="DG21" s="115">
        <f t="shared" si="13"/>
        <v>0</v>
      </c>
      <c r="DH21" s="116" t="b">
        <f t="shared" si="88"/>
        <v>0</v>
      </c>
      <c r="DI21" s="108">
        <f t="shared" si="89"/>
        <v>0</v>
      </c>
      <c r="DJ21" s="116" t="b">
        <f t="shared" si="90"/>
        <v>0</v>
      </c>
      <c r="DK21" s="115">
        <f t="shared" si="14"/>
        <v>0</v>
      </c>
      <c r="DL21" s="116" t="b">
        <f t="shared" si="91"/>
        <v>0</v>
      </c>
      <c r="DM21" s="115">
        <f t="shared" si="15"/>
        <v>0</v>
      </c>
      <c r="DN21" s="116" t="b">
        <f t="shared" si="92"/>
        <v>0</v>
      </c>
      <c r="DO21" s="108">
        <f t="shared" si="93"/>
        <v>0</v>
      </c>
      <c r="DP21" s="116" t="b">
        <f t="shared" si="94"/>
        <v>0</v>
      </c>
      <c r="DQ21" s="115">
        <f t="shared" si="16"/>
        <v>0</v>
      </c>
      <c r="DR21" s="116" t="b">
        <f t="shared" si="95"/>
        <v>0</v>
      </c>
      <c r="DS21" s="115">
        <f t="shared" si="96"/>
        <v>0</v>
      </c>
      <c r="DT21" s="116" t="b">
        <f t="shared" si="97"/>
        <v>0</v>
      </c>
      <c r="DU21" s="108">
        <f t="shared" si="98"/>
        <v>0</v>
      </c>
      <c r="DV21" s="116" t="b">
        <f t="shared" si="99"/>
        <v>0</v>
      </c>
      <c r="DW21" s="115">
        <f t="shared" si="17"/>
        <v>0</v>
      </c>
      <c r="DX21" s="116" t="b">
        <f t="shared" si="100"/>
        <v>0</v>
      </c>
      <c r="DY21" s="115">
        <f t="shared" si="18"/>
        <v>0</v>
      </c>
      <c r="DZ21" s="116" t="b">
        <f t="shared" si="101"/>
        <v>0</v>
      </c>
      <c r="EA21" s="115">
        <f t="shared" si="19"/>
        <v>0</v>
      </c>
      <c r="EB21" s="116" t="b">
        <f t="shared" si="102"/>
        <v>0</v>
      </c>
      <c r="EC21" s="115">
        <f t="shared" si="20"/>
        <v>0</v>
      </c>
      <c r="ED21" s="116" t="b">
        <f t="shared" si="103"/>
        <v>0</v>
      </c>
      <c r="EE21" s="115">
        <f t="shared" si="21"/>
        <v>0</v>
      </c>
      <c r="EF21" s="116" t="b">
        <f t="shared" si="104"/>
        <v>0</v>
      </c>
      <c r="EG21" s="115">
        <f t="shared" si="22"/>
        <v>0</v>
      </c>
      <c r="EH21" s="116" t="b">
        <f t="shared" si="105"/>
        <v>0</v>
      </c>
      <c r="EI21" s="115">
        <f t="shared" si="23"/>
        <v>0</v>
      </c>
      <c r="EJ21" s="116" t="b">
        <f t="shared" si="106"/>
        <v>0</v>
      </c>
      <c r="EK21" s="115">
        <f t="shared" si="24"/>
        <v>0</v>
      </c>
      <c r="EL21" s="116" t="b">
        <f t="shared" si="107"/>
        <v>0</v>
      </c>
      <c r="EM21" s="115">
        <f t="shared" si="25"/>
        <v>0</v>
      </c>
      <c r="EN21" s="119" t="b">
        <f t="shared" si="108"/>
        <v>0</v>
      </c>
      <c r="EO21" s="108">
        <f t="shared" si="109"/>
        <v>0</v>
      </c>
      <c r="EP21" s="116" t="b">
        <f t="shared" si="110"/>
        <v>0</v>
      </c>
      <c r="EQ21" s="115">
        <f t="shared" si="26"/>
        <v>0</v>
      </c>
      <c r="ER21" s="116" t="b">
        <f t="shared" si="111"/>
        <v>0</v>
      </c>
      <c r="ES21" s="115">
        <f t="shared" si="27"/>
        <v>0</v>
      </c>
      <c r="ET21" s="116" t="b">
        <f t="shared" si="112"/>
        <v>0</v>
      </c>
      <c r="EU21" s="115">
        <f t="shared" si="28"/>
        <v>0</v>
      </c>
      <c r="EV21" s="116" t="b">
        <f t="shared" si="113"/>
        <v>0</v>
      </c>
      <c r="EW21" s="115">
        <f t="shared" si="29"/>
        <v>0</v>
      </c>
      <c r="EX21" s="119" t="b">
        <f t="shared" si="114"/>
        <v>0</v>
      </c>
      <c r="EY21" s="115">
        <f t="shared" si="30"/>
        <v>0</v>
      </c>
      <c r="EZ21" s="116" t="b">
        <f t="shared" si="115"/>
        <v>0</v>
      </c>
      <c r="FA21" s="115">
        <f t="shared" si="31"/>
        <v>0</v>
      </c>
      <c r="FB21" s="116" t="b">
        <f t="shared" si="115"/>
        <v>0</v>
      </c>
      <c r="FC21" s="5"/>
      <c r="FD21" s="115">
        <f t="shared" si="32"/>
        <v>0</v>
      </c>
      <c r="FE21" s="116" t="b">
        <f t="shared" si="116"/>
        <v>0</v>
      </c>
      <c r="FF21" s="108">
        <f t="shared" si="117"/>
        <v>0</v>
      </c>
      <c r="FG21" s="116" t="b">
        <f t="shared" si="118"/>
        <v>0</v>
      </c>
      <c r="FH21" s="108">
        <f t="shared" si="119"/>
        <v>0</v>
      </c>
      <c r="FI21" s="116" t="b">
        <f t="shared" si="120"/>
        <v>0</v>
      </c>
      <c r="FJ21" s="115">
        <f t="shared" si="33"/>
        <v>0</v>
      </c>
      <c r="FK21" s="116" t="b">
        <f t="shared" si="121"/>
        <v>0</v>
      </c>
      <c r="FL21" s="115">
        <f t="shared" si="34"/>
        <v>0</v>
      </c>
      <c r="FM21" s="116" t="b">
        <f t="shared" si="122"/>
        <v>0</v>
      </c>
      <c r="FN21" s="115">
        <f t="shared" si="35"/>
        <v>0</v>
      </c>
      <c r="FO21" s="116" t="b">
        <f t="shared" si="123"/>
        <v>0</v>
      </c>
      <c r="FP21" s="115">
        <f t="shared" si="36"/>
        <v>0</v>
      </c>
      <c r="FQ21" s="116" t="b">
        <f t="shared" si="124"/>
        <v>0</v>
      </c>
      <c r="FR21" s="115">
        <f t="shared" si="37"/>
        <v>0</v>
      </c>
      <c r="FS21" s="116" t="b">
        <f t="shared" si="125"/>
        <v>0</v>
      </c>
      <c r="FT21" s="115">
        <f t="shared" si="38"/>
        <v>0</v>
      </c>
      <c r="FU21" s="116" t="b">
        <f t="shared" si="126"/>
        <v>0</v>
      </c>
      <c r="FV21" s="115">
        <f t="shared" si="39"/>
        <v>0</v>
      </c>
      <c r="FW21" s="116" t="b">
        <f t="shared" si="127"/>
        <v>0</v>
      </c>
      <c r="FX21" s="115">
        <f t="shared" si="40"/>
        <v>0</v>
      </c>
      <c r="FY21" s="116" t="b">
        <f t="shared" si="128"/>
        <v>0</v>
      </c>
      <c r="FZ21" s="115">
        <f t="shared" si="41"/>
        <v>0</v>
      </c>
      <c r="GA21" s="119" t="b">
        <f t="shared" si="129"/>
        <v>0</v>
      </c>
      <c r="GB21" s="115">
        <f t="shared" si="42"/>
        <v>0</v>
      </c>
      <c r="GC21" s="116" t="b">
        <f t="shared" si="130"/>
        <v>0</v>
      </c>
      <c r="GD21" s="115">
        <f t="shared" si="43"/>
        <v>0</v>
      </c>
      <c r="GE21" s="116" t="b">
        <f t="shared" si="131"/>
        <v>0</v>
      </c>
      <c r="GF21" s="115">
        <f t="shared" si="44"/>
        <v>0</v>
      </c>
      <c r="GG21" s="116" t="b">
        <f t="shared" si="132"/>
        <v>0</v>
      </c>
      <c r="GH21" s="115">
        <f t="shared" si="45"/>
        <v>0</v>
      </c>
      <c r="GI21" s="116" t="b">
        <f t="shared" si="133"/>
        <v>0</v>
      </c>
      <c r="GJ21" s="115">
        <f t="shared" si="46"/>
        <v>0</v>
      </c>
      <c r="GK21" s="116" t="b">
        <f t="shared" si="134"/>
        <v>0</v>
      </c>
      <c r="GL21" s="115">
        <f t="shared" si="47"/>
        <v>0</v>
      </c>
      <c r="GM21" s="116" t="b">
        <f t="shared" si="135"/>
        <v>0</v>
      </c>
      <c r="GN21" s="108">
        <f t="shared" si="136"/>
        <v>0</v>
      </c>
      <c r="GO21" s="116" t="b">
        <f t="shared" si="137"/>
        <v>0</v>
      </c>
      <c r="GP21" s="115">
        <f t="shared" si="48"/>
        <v>0</v>
      </c>
      <c r="GQ21" s="116" t="b">
        <f t="shared" si="138"/>
        <v>0</v>
      </c>
      <c r="GR21" s="115">
        <f t="shared" si="49"/>
        <v>0</v>
      </c>
      <c r="GS21" s="116" t="b">
        <f t="shared" si="139"/>
        <v>0</v>
      </c>
      <c r="GT21" s="108">
        <f t="shared" si="140"/>
        <v>0</v>
      </c>
      <c r="GU21" s="116" t="b">
        <f t="shared" si="141"/>
        <v>0</v>
      </c>
      <c r="GV21" s="115">
        <f t="shared" si="50"/>
        <v>0</v>
      </c>
      <c r="GW21" s="116" t="b">
        <f t="shared" si="142"/>
        <v>0</v>
      </c>
      <c r="GX21" s="115">
        <f t="shared" si="51"/>
        <v>0</v>
      </c>
      <c r="GY21" s="116" t="b">
        <f t="shared" si="143"/>
        <v>0</v>
      </c>
      <c r="GZ21" s="108">
        <f t="shared" si="144"/>
        <v>0</v>
      </c>
      <c r="HA21" s="116" t="b">
        <f t="shared" si="145"/>
        <v>0</v>
      </c>
      <c r="HB21" s="115">
        <f t="shared" si="52"/>
        <v>0</v>
      </c>
      <c r="HC21" s="116" t="b">
        <f t="shared" si="146"/>
        <v>0</v>
      </c>
      <c r="HD21" s="115">
        <f t="shared" si="53"/>
        <v>0</v>
      </c>
      <c r="HE21" s="116" t="b">
        <f t="shared" si="147"/>
        <v>0</v>
      </c>
      <c r="HF21" s="115">
        <f t="shared" si="54"/>
        <v>0</v>
      </c>
      <c r="HG21" s="116" t="b">
        <f t="shared" si="148"/>
        <v>0</v>
      </c>
      <c r="HH21" s="115">
        <f t="shared" si="55"/>
        <v>0</v>
      </c>
      <c r="HI21" s="116" t="b">
        <f t="shared" si="149"/>
        <v>0</v>
      </c>
      <c r="HJ21" s="115">
        <f t="shared" si="56"/>
        <v>0</v>
      </c>
      <c r="HK21" s="116" t="b">
        <f t="shared" si="150"/>
        <v>0</v>
      </c>
      <c r="HL21" s="115">
        <f t="shared" si="57"/>
        <v>0</v>
      </c>
      <c r="HM21" s="116" t="b">
        <f t="shared" si="151"/>
        <v>0</v>
      </c>
      <c r="HN21" s="115">
        <f t="shared" si="58"/>
        <v>0</v>
      </c>
      <c r="HO21" s="116" t="b">
        <f t="shared" si="152"/>
        <v>0</v>
      </c>
      <c r="HP21" s="115">
        <f t="shared" si="59"/>
        <v>0</v>
      </c>
      <c r="HQ21" s="116" t="b">
        <f t="shared" si="153"/>
        <v>0</v>
      </c>
      <c r="HR21" s="115">
        <f t="shared" si="60"/>
        <v>0</v>
      </c>
      <c r="HS21" s="119" t="b">
        <f t="shared" si="154"/>
        <v>0</v>
      </c>
      <c r="HT21" s="108">
        <f t="shared" si="155"/>
        <v>0</v>
      </c>
      <c r="HU21" s="116" t="b">
        <f t="shared" si="156"/>
        <v>0</v>
      </c>
      <c r="HV21" s="115">
        <f t="shared" si="61"/>
        <v>0</v>
      </c>
      <c r="HW21" s="116" t="b">
        <f t="shared" si="157"/>
        <v>0</v>
      </c>
      <c r="HX21" s="115">
        <f t="shared" si="62"/>
        <v>0</v>
      </c>
      <c r="HY21" s="116" t="b">
        <f t="shared" si="158"/>
        <v>0</v>
      </c>
      <c r="HZ21" s="115">
        <f t="shared" si="63"/>
        <v>0</v>
      </c>
      <c r="IA21" s="116" t="b">
        <f t="shared" si="159"/>
        <v>0</v>
      </c>
      <c r="IB21" s="115">
        <f t="shared" si="64"/>
        <v>0</v>
      </c>
      <c r="IC21" s="119" t="b">
        <f t="shared" si="160"/>
        <v>0</v>
      </c>
      <c r="ID21" s="115">
        <f t="shared" si="65"/>
        <v>0</v>
      </c>
      <c r="IE21" s="116" t="b">
        <f t="shared" si="161"/>
        <v>0</v>
      </c>
      <c r="IF21" s="115">
        <f t="shared" si="66"/>
        <v>0</v>
      </c>
      <c r="IG21" s="116" t="b">
        <f t="shared" si="162"/>
        <v>0</v>
      </c>
      <c r="IH21" s="116" t="b">
        <f t="shared" si="67"/>
        <v>0</v>
      </c>
      <c r="II21" s="116" t="b">
        <f t="shared" si="68"/>
        <v>0</v>
      </c>
      <c r="IJ21" s="116" t="b">
        <f t="shared" si="69"/>
        <v>0</v>
      </c>
      <c r="IK21" s="96"/>
      <c r="IL21" s="96"/>
      <c r="IM21" s="96"/>
      <c r="IN21" s="96"/>
      <c r="IO21" s="96"/>
      <c r="IP21" s="96"/>
      <c r="IQ21" s="96"/>
      <c r="IR21" s="96"/>
      <c r="IS21" s="96"/>
      <c r="IT21" s="96"/>
    </row>
    <row r="22" spans="1:254" ht="15.6">
      <c r="A22" s="84"/>
      <c r="B22" s="114">
        <f>'1. Plano anual atividades'!C24</f>
        <v>0</v>
      </c>
      <c r="C22" s="5"/>
      <c r="D22" s="116">
        <f>'1. Plano anual atividades'!D24</f>
        <v>0</v>
      </c>
      <c r="E22" s="5"/>
      <c r="F22" s="5"/>
      <c r="G22" s="5"/>
      <c r="H22" s="116">
        <f>'1. Plano anual atividades'!I24</f>
        <v>0</v>
      </c>
      <c r="I22" s="116">
        <f>'1. Plano anual atividades'!J24</f>
        <v>0</v>
      </c>
      <c r="J22" s="116">
        <f>'1. Plano anual atividades'!K24</f>
        <v>0</v>
      </c>
      <c r="K22" s="116">
        <f>'1. Plano anual atividades'!L24</f>
        <v>0</v>
      </c>
      <c r="L22" s="116">
        <f>'1. Plano anual atividades'!M24</f>
        <v>0</v>
      </c>
      <c r="M22" s="116">
        <f>'1. Plano anual atividades'!N24</f>
        <v>0</v>
      </c>
      <c r="N22" s="116">
        <f>'1. Plano anual atividades'!O24</f>
        <v>0</v>
      </c>
      <c r="O22" s="116">
        <f>'1. Plano anual atividades'!P24</f>
        <v>0</v>
      </c>
      <c r="P22" s="116">
        <f>'1. Plano anual atividades'!Q24</f>
        <v>0</v>
      </c>
      <c r="Q22" s="116">
        <f>'1. Plano anual atividades'!R24</f>
        <v>0</v>
      </c>
      <c r="R22" s="5"/>
      <c r="S22" s="5"/>
      <c r="T22" s="116">
        <f t="shared" si="70"/>
        <v>0</v>
      </c>
      <c r="U22" s="5"/>
      <c r="V22" s="5"/>
      <c r="W22" s="116">
        <f t="shared" si="189"/>
        <v>0</v>
      </c>
      <c r="X22" s="116">
        <f t="shared" si="190"/>
        <v>0</v>
      </c>
      <c r="Y22" s="5"/>
      <c r="Z22" s="5"/>
      <c r="AA22" s="116">
        <f t="shared" si="0"/>
        <v>0</v>
      </c>
      <c r="AB22" s="116">
        <f t="shared" si="71"/>
        <v>0</v>
      </c>
      <c r="AC22" s="5"/>
      <c r="AD22" s="5"/>
      <c r="AE22" s="117">
        <f>'1. Plano anual atividades'!E24</f>
        <v>0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118"/>
      <c r="BE22" s="5"/>
      <c r="BF22" s="5">
        <f>IF($BE22="Ideias com mérito", "■",0)</f>
        <v>0</v>
      </c>
      <c r="BG22" s="10" t="b">
        <f>IF(BF22="■", $U22+$V22)</f>
        <v>0</v>
      </c>
      <c r="BH22" s="5">
        <f t="shared" si="167"/>
        <v>0</v>
      </c>
      <c r="BI22" s="10" t="b">
        <f>IF(BH22="■", $U22+$V22)</f>
        <v>0</v>
      </c>
      <c r="BJ22" s="5">
        <f t="shared" si="169"/>
        <v>0</v>
      </c>
      <c r="BK22" s="10" t="b">
        <f>IF(BJ22="■", $U22+$V22)</f>
        <v>0</v>
      </c>
      <c r="BL22" s="5">
        <f t="shared" si="171"/>
        <v>0</v>
      </c>
      <c r="BM22" s="10" t="b">
        <f>IF(BL22="■", $U22+$V22)</f>
        <v>0</v>
      </c>
      <c r="BN22" s="5">
        <f t="shared" si="173"/>
        <v>0</v>
      </c>
      <c r="BO22" s="10" t="b">
        <f>IF(BN22="■", $U22+$V22)</f>
        <v>0</v>
      </c>
      <c r="BP22" s="5">
        <f t="shared" si="175"/>
        <v>0</v>
      </c>
      <c r="BQ22" s="10" t="b">
        <f>IF(BP22="■", $U22+$V22)</f>
        <v>0</v>
      </c>
      <c r="BR22" s="5">
        <f t="shared" si="177"/>
        <v>0</v>
      </c>
      <c r="BS22" s="10" t="b">
        <f>IF(BR22="■", $U22+$V22)</f>
        <v>0</v>
      </c>
      <c r="BT22" s="5">
        <f t="shared" si="179"/>
        <v>0</v>
      </c>
      <c r="BU22" s="10" t="b">
        <f>IF(BT22="■", $U22+$V22)</f>
        <v>0</v>
      </c>
      <c r="BV22" s="6">
        <f t="shared" si="181"/>
        <v>0</v>
      </c>
      <c r="BW22" s="10" t="b">
        <f>IF(BV22="■", $U22+$V22)</f>
        <v>0</v>
      </c>
      <c r="BX22" s="6">
        <f t="shared" si="183"/>
        <v>0</v>
      </c>
      <c r="BY22" s="10" t="b">
        <f>IF(BX22="■", $U22+$V22)</f>
        <v>0</v>
      </c>
      <c r="BZ22" s="5">
        <f t="shared" si="185"/>
        <v>0</v>
      </c>
      <c r="CA22" s="10" t="b">
        <f>IF(BZ22="■", $U22+$V22)</f>
        <v>0</v>
      </c>
      <c r="CB22" s="5">
        <f t="shared" si="187"/>
        <v>0</v>
      </c>
      <c r="CC22" s="10" t="b">
        <f>IF(CB22="■", $U22+$V22)</f>
        <v>0</v>
      </c>
      <c r="CD22" s="23"/>
      <c r="CE22" s="115">
        <f t="shared" si="1"/>
        <v>0</v>
      </c>
      <c r="CF22" s="116" t="b">
        <f t="shared" si="72"/>
        <v>0</v>
      </c>
      <c r="CG22" s="108">
        <f t="shared" si="73"/>
        <v>0</v>
      </c>
      <c r="CH22" s="116" t="b">
        <f t="shared" si="74"/>
        <v>0</v>
      </c>
      <c r="CI22" s="108">
        <f t="shared" si="75"/>
        <v>0</v>
      </c>
      <c r="CJ22" s="116" t="b">
        <f t="shared" si="76"/>
        <v>0</v>
      </c>
      <c r="CK22" s="115">
        <f t="shared" si="2"/>
        <v>0</v>
      </c>
      <c r="CL22" s="116" t="b">
        <f t="shared" si="77"/>
        <v>0</v>
      </c>
      <c r="CM22" s="115">
        <f t="shared" si="3"/>
        <v>0</v>
      </c>
      <c r="CN22" s="116" t="b">
        <f t="shared" si="78"/>
        <v>0</v>
      </c>
      <c r="CO22" s="115">
        <f t="shared" si="4"/>
        <v>0</v>
      </c>
      <c r="CP22" s="116" t="b">
        <f t="shared" si="79"/>
        <v>0</v>
      </c>
      <c r="CQ22" s="115">
        <f t="shared" si="5"/>
        <v>0</v>
      </c>
      <c r="CR22" s="116" t="b">
        <f t="shared" si="80"/>
        <v>0</v>
      </c>
      <c r="CS22" s="115">
        <f t="shared" si="6"/>
        <v>0</v>
      </c>
      <c r="CT22" s="116" t="b">
        <f t="shared" si="81"/>
        <v>0</v>
      </c>
      <c r="CU22" s="115">
        <f t="shared" si="7"/>
        <v>0</v>
      </c>
      <c r="CV22" s="116" t="b">
        <f t="shared" si="82"/>
        <v>0</v>
      </c>
      <c r="CW22" s="115">
        <f t="shared" si="8"/>
        <v>0</v>
      </c>
      <c r="CX22" s="116" t="b">
        <f t="shared" si="83"/>
        <v>0</v>
      </c>
      <c r="CY22" s="115">
        <f t="shared" si="9"/>
        <v>0</v>
      </c>
      <c r="CZ22" s="116" t="b">
        <f t="shared" si="84"/>
        <v>0</v>
      </c>
      <c r="DA22" s="115">
        <f t="shared" si="10"/>
        <v>0</v>
      </c>
      <c r="DB22" s="116" t="b">
        <f t="shared" si="85"/>
        <v>0</v>
      </c>
      <c r="DC22" s="115">
        <f t="shared" si="11"/>
        <v>0</v>
      </c>
      <c r="DD22" s="116" t="b">
        <f t="shared" si="86"/>
        <v>0</v>
      </c>
      <c r="DE22" s="115">
        <f t="shared" si="12"/>
        <v>0</v>
      </c>
      <c r="DF22" s="116" t="b">
        <f t="shared" si="87"/>
        <v>0</v>
      </c>
      <c r="DG22" s="115">
        <f t="shared" si="13"/>
        <v>0</v>
      </c>
      <c r="DH22" s="116" t="b">
        <f t="shared" si="88"/>
        <v>0</v>
      </c>
      <c r="DI22" s="108">
        <f t="shared" si="89"/>
        <v>0</v>
      </c>
      <c r="DJ22" s="116" t="b">
        <f t="shared" si="90"/>
        <v>0</v>
      </c>
      <c r="DK22" s="115">
        <f t="shared" si="14"/>
        <v>0</v>
      </c>
      <c r="DL22" s="116" t="b">
        <f t="shared" si="91"/>
        <v>0</v>
      </c>
      <c r="DM22" s="115">
        <f t="shared" si="15"/>
        <v>0</v>
      </c>
      <c r="DN22" s="116" t="b">
        <f t="shared" si="92"/>
        <v>0</v>
      </c>
      <c r="DO22" s="108">
        <f t="shared" si="93"/>
        <v>0</v>
      </c>
      <c r="DP22" s="116" t="b">
        <f t="shared" si="94"/>
        <v>0</v>
      </c>
      <c r="DQ22" s="115">
        <f t="shared" si="16"/>
        <v>0</v>
      </c>
      <c r="DR22" s="116" t="b">
        <f t="shared" si="95"/>
        <v>0</v>
      </c>
      <c r="DS22" s="115">
        <f t="shared" si="96"/>
        <v>0</v>
      </c>
      <c r="DT22" s="116" t="b">
        <f t="shared" si="97"/>
        <v>0</v>
      </c>
      <c r="DU22" s="108">
        <f t="shared" si="98"/>
        <v>0</v>
      </c>
      <c r="DV22" s="116" t="b">
        <f t="shared" si="99"/>
        <v>0</v>
      </c>
      <c r="DW22" s="115">
        <f t="shared" si="17"/>
        <v>0</v>
      </c>
      <c r="DX22" s="116" t="b">
        <f t="shared" si="100"/>
        <v>0</v>
      </c>
      <c r="DY22" s="115">
        <f t="shared" si="18"/>
        <v>0</v>
      </c>
      <c r="DZ22" s="116" t="b">
        <f t="shared" si="101"/>
        <v>0</v>
      </c>
      <c r="EA22" s="115">
        <f t="shared" si="19"/>
        <v>0</v>
      </c>
      <c r="EB22" s="116" t="b">
        <f t="shared" si="102"/>
        <v>0</v>
      </c>
      <c r="EC22" s="115">
        <f t="shared" si="20"/>
        <v>0</v>
      </c>
      <c r="ED22" s="116" t="b">
        <f t="shared" si="103"/>
        <v>0</v>
      </c>
      <c r="EE22" s="115">
        <f t="shared" si="21"/>
        <v>0</v>
      </c>
      <c r="EF22" s="116" t="b">
        <f t="shared" si="104"/>
        <v>0</v>
      </c>
      <c r="EG22" s="115">
        <f t="shared" si="22"/>
        <v>0</v>
      </c>
      <c r="EH22" s="116" t="b">
        <f t="shared" si="105"/>
        <v>0</v>
      </c>
      <c r="EI22" s="115">
        <f t="shared" si="23"/>
        <v>0</v>
      </c>
      <c r="EJ22" s="116" t="b">
        <f t="shared" si="106"/>
        <v>0</v>
      </c>
      <c r="EK22" s="115">
        <f t="shared" si="24"/>
        <v>0</v>
      </c>
      <c r="EL22" s="116" t="b">
        <f t="shared" si="107"/>
        <v>0</v>
      </c>
      <c r="EM22" s="115">
        <f t="shared" si="25"/>
        <v>0</v>
      </c>
      <c r="EN22" s="119" t="b">
        <f t="shared" si="108"/>
        <v>0</v>
      </c>
      <c r="EO22" s="108">
        <f t="shared" si="109"/>
        <v>0</v>
      </c>
      <c r="EP22" s="116" t="b">
        <f t="shared" si="110"/>
        <v>0</v>
      </c>
      <c r="EQ22" s="115">
        <f t="shared" si="26"/>
        <v>0</v>
      </c>
      <c r="ER22" s="116" t="b">
        <f t="shared" si="111"/>
        <v>0</v>
      </c>
      <c r="ES22" s="115">
        <f t="shared" si="27"/>
        <v>0</v>
      </c>
      <c r="ET22" s="116" t="b">
        <f t="shared" si="112"/>
        <v>0</v>
      </c>
      <c r="EU22" s="115">
        <f t="shared" si="28"/>
        <v>0</v>
      </c>
      <c r="EV22" s="116" t="b">
        <f t="shared" si="113"/>
        <v>0</v>
      </c>
      <c r="EW22" s="115">
        <f t="shared" si="29"/>
        <v>0</v>
      </c>
      <c r="EX22" s="119" t="b">
        <f t="shared" si="114"/>
        <v>0</v>
      </c>
      <c r="EY22" s="115">
        <f t="shared" si="30"/>
        <v>0</v>
      </c>
      <c r="EZ22" s="116" t="b">
        <f t="shared" si="115"/>
        <v>0</v>
      </c>
      <c r="FA22" s="115">
        <f t="shared" si="31"/>
        <v>0</v>
      </c>
      <c r="FB22" s="116" t="b">
        <f t="shared" si="115"/>
        <v>0</v>
      </c>
      <c r="FC22" s="5"/>
      <c r="FD22" s="115">
        <f t="shared" si="32"/>
        <v>0</v>
      </c>
      <c r="FE22" s="116" t="b">
        <f t="shared" si="116"/>
        <v>0</v>
      </c>
      <c r="FF22" s="108">
        <f t="shared" si="117"/>
        <v>0</v>
      </c>
      <c r="FG22" s="116" t="b">
        <f t="shared" si="118"/>
        <v>0</v>
      </c>
      <c r="FH22" s="108">
        <f t="shared" si="119"/>
        <v>0</v>
      </c>
      <c r="FI22" s="116" t="b">
        <f t="shared" si="120"/>
        <v>0</v>
      </c>
      <c r="FJ22" s="115">
        <f t="shared" si="33"/>
        <v>0</v>
      </c>
      <c r="FK22" s="116" t="b">
        <f t="shared" si="121"/>
        <v>0</v>
      </c>
      <c r="FL22" s="115">
        <f t="shared" si="34"/>
        <v>0</v>
      </c>
      <c r="FM22" s="116" t="b">
        <f t="shared" si="122"/>
        <v>0</v>
      </c>
      <c r="FN22" s="115">
        <f t="shared" si="35"/>
        <v>0</v>
      </c>
      <c r="FO22" s="116" t="b">
        <f t="shared" si="123"/>
        <v>0</v>
      </c>
      <c r="FP22" s="115">
        <f t="shared" si="36"/>
        <v>0</v>
      </c>
      <c r="FQ22" s="116" t="b">
        <f t="shared" si="124"/>
        <v>0</v>
      </c>
      <c r="FR22" s="115">
        <f t="shared" si="37"/>
        <v>0</v>
      </c>
      <c r="FS22" s="116" t="b">
        <f t="shared" si="125"/>
        <v>0</v>
      </c>
      <c r="FT22" s="115">
        <f t="shared" si="38"/>
        <v>0</v>
      </c>
      <c r="FU22" s="116" t="b">
        <f t="shared" si="126"/>
        <v>0</v>
      </c>
      <c r="FV22" s="115">
        <f t="shared" si="39"/>
        <v>0</v>
      </c>
      <c r="FW22" s="116" t="b">
        <f t="shared" si="127"/>
        <v>0</v>
      </c>
      <c r="FX22" s="115">
        <f t="shared" si="40"/>
        <v>0</v>
      </c>
      <c r="FY22" s="116" t="b">
        <f t="shared" si="128"/>
        <v>0</v>
      </c>
      <c r="FZ22" s="115">
        <f t="shared" si="41"/>
        <v>0</v>
      </c>
      <c r="GA22" s="119" t="b">
        <f t="shared" si="129"/>
        <v>0</v>
      </c>
      <c r="GB22" s="115">
        <f t="shared" si="42"/>
        <v>0</v>
      </c>
      <c r="GC22" s="116" t="b">
        <f t="shared" si="130"/>
        <v>0</v>
      </c>
      <c r="GD22" s="115">
        <f t="shared" si="43"/>
        <v>0</v>
      </c>
      <c r="GE22" s="116" t="b">
        <f t="shared" si="131"/>
        <v>0</v>
      </c>
      <c r="GF22" s="115">
        <f t="shared" si="44"/>
        <v>0</v>
      </c>
      <c r="GG22" s="116" t="b">
        <f t="shared" si="132"/>
        <v>0</v>
      </c>
      <c r="GH22" s="115">
        <f t="shared" si="45"/>
        <v>0</v>
      </c>
      <c r="GI22" s="116" t="b">
        <f t="shared" si="133"/>
        <v>0</v>
      </c>
      <c r="GJ22" s="115">
        <f t="shared" si="46"/>
        <v>0</v>
      </c>
      <c r="GK22" s="116" t="b">
        <f t="shared" si="134"/>
        <v>0</v>
      </c>
      <c r="GL22" s="115">
        <f t="shared" si="47"/>
        <v>0</v>
      </c>
      <c r="GM22" s="116" t="b">
        <f t="shared" si="135"/>
        <v>0</v>
      </c>
      <c r="GN22" s="108">
        <f t="shared" si="136"/>
        <v>0</v>
      </c>
      <c r="GO22" s="116" t="b">
        <f t="shared" si="137"/>
        <v>0</v>
      </c>
      <c r="GP22" s="115">
        <f t="shared" si="48"/>
        <v>0</v>
      </c>
      <c r="GQ22" s="116" t="b">
        <f t="shared" si="138"/>
        <v>0</v>
      </c>
      <c r="GR22" s="115">
        <f t="shared" si="49"/>
        <v>0</v>
      </c>
      <c r="GS22" s="116" t="b">
        <f t="shared" si="139"/>
        <v>0</v>
      </c>
      <c r="GT22" s="108">
        <f t="shared" si="140"/>
        <v>0</v>
      </c>
      <c r="GU22" s="116" t="b">
        <f t="shared" si="141"/>
        <v>0</v>
      </c>
      <c r="GV22" s="115">
        <f t="shared" si="50"/>
        <v>0</v>
      </c>
      <c r="GW22" s="116" t="b">
        <f t="shared" si="142"/>
        <v>0</v>
      </c>
      <c r="GX22" s="115">
        <f t="shared" si="51"/>
        <v>0</v>
      </c>
      <c r="GY22" s="116" t="b">
        <f t="shared" si="143"/>
        <v>0</v>
      </c>
      <c r="GZ22" s="108">
        <f t="shared" si="144"/>
        <v>0</v>
      </c>
      <c r="HA22" s="116" t="b">
        <f t="shared" si="145"/>
        <v>0</v>
      </c>
      <c r="HB22" s="115">
        <f t="shared" si="52"/>
        <v>0</v>
      </c>
      <c r="HC22" s="116" t="b">
        <f t="shared" si="146"/>
        <v>0</v>
      </c>
      <c r="HD22" s="115">
        <f t="shared" si="53"/>
        <v>0</v>
      </c>
      <c r="HE22" s="116" t="b">
        <f t="shared" si="147"/>
        <v>0</v>
      </c>
      <c r="HF22" s="115">
        <f t="shared" si="54"/>
        <v>0</v>
      </c>
      <c r="HG22" s="116" t="b">
        <f t="shared" si="148"/>
        <v>0</v>
      </c>
      <c r="HH22" s="115">
        <f t="shared" si="55"/>
        <v>0</v>
      </c>
      <c r="HI22" s="116" t="b">
        <f t="shared" si="149"/>
        <v>0</v>
      </c>
      <c r="HJ22" s="115">
        <f t="shared" si="56"/>
        <v>0</v>
      </c>
      <c r="HK22" s="116" t="b">
        <f t="shared" si="150"/>
        <v>0</v>
      </c>
      <c r="HL22" s="115">
        <f t="shared" si="57"/>
        <v>0</v>
      </c>
      <c r="HM22" s="116" t="b">
        <f t="shared" si="151"/>
        <v>0</v>
      </c>
      <c r="HN22" s="115">
        <f t="shared" si="58"/>
        <v>0</v>
      </c>
      <c r="HO22" s="116" t="b">
        <f t="shared" si="152"/>
        <v>0</v>
      </c>
      <c r="HP22" s="115">
        <f t="shared" si="59"/>
        <v>0</v>
      </c>
      <c r="HQ22" s="116" t="b">
        <f t="shared" si="153"/>
        <v>0</v>
      </c>
      <c r="HR22" s="115">
        <f t="shared" si="60"/>
        <v>0</v>
      </c>
      <c r="HS22" s="119" t="b">
        <f t="shared" si="154"/>
        <v>0</v>
      </c>
      <c r="HT22" s="108">
        <f t="shared" si="155"/>
        <v>0</v>
      </c>
      <c r="HU22" s="116" t="b">
        <f t="shared" si="156"/>
        <v>0</v>
      </c>
      <c r="HV22" s="115">
        <f t="shared" si="61"/>
        <v>0</v>
      </c>
      <c r="HW22" s="116" t="b">
        <f t="shared" si="157"/>
        <v>0</v>
      </c>
      <c r="HX22" s="115">
        <f t="shared" si="62"/>
        <v>0</v>
      </c>
      <c r="HY22" s="116" t="b">
        <f t="shared" si="158"/>
        <v>0</v>
      </c>
      <c r="HZ22" s="115">
        <f t="shared" si="63"/>
        <v>0</v>
      </c>
      <c r="IA22" s="116" t="b">
        <f t="shared" si="159"/>
        <v>0</v>
      </c>
      <c r="IB22" s="115">
        <f t="shared" si="64"/>
        <v>0</v>
      </c>
      <c r="IC22" s="119" t="b">
        <f t="shared" si="160"/>
        <v>0</v>
      </c>
      <c r="ID22" s="115">
        <f t="shared" si="65"/>
        <v>0</v>
      </c>
      <c r="IE22" s="116" t="b">
        <f t="shared" si="161"/>
        <v>0</v>
      </c>
      <c r="IF22" s="115">
        <f t="shared" si="66"/>
        <v>0</v>
      </c>
      <c r="IG22" s="116" t="b">
        <f t="shared" si="162"/>
        <v>0</v>
      </c>
      <c r="IH22" s="116" t="b">
        <f t="shared" si="67"/>
        <v>0</v>
      </c>
      <c r="II22" s="116" t="b">
        <f t="shared" si="68"/>
        <v>0</v>
      </c>
      <c r="IJ22" s="116" t="b">
        <f t="shared" si="69"/>
        <v>0</v>
      </c>
      <c r="IK22" s="84"/>
      <c r="IL22" s="84"/>
      <c r="IM22" s="84"/>
      <c r="IN22" s="84"/>
      <c r="IO22" s="84"/>
      <c r="IP22" s="84"/>
      <c r="IQ22" s="84"/>
      <c r="IR22" s="84"/>
      <c r="IS22" s="84"/>
      <c r="IT22" s="84"/>
    </row>
    <row r="23" spans="1:254" ht="15.6">
      <c r="A23" s="84"/>
      <c r="B23" s="114">
        <f>'1. Plano anual atividades'!C25</f>
        <v>0</v>
      </c>
      <c r="C23" s="5"/>
      <c r="D23" s="116">
        <f>'1. Plano anual atividades'!D25</f>
        <v>0</v>
      </c>
      <c r="E23" s="5"/>
      <c r="F23" s="5"/>
      <c r="G23" s="5"/>
      <c r="H23" s="116">
        <f>'1. Plano anual atividades'!I25</f>
        <v>0</v>
      </c>
      <c r="I23" s="116">
        <f>'1. Plano anual atividades'!J25</f>
        <v>0</v>
      </c>
      <c r="J23" s="116">
        <f>'1. Plano anual atividades'!K25</f>
        <v>0</v>
      </c>
      <c r="K23" s="116">
        <f>'1. Plano anual atividades'!L25</f>
        <v>0</v>
      </c>
      <c r="L23" s="116">
        <f>'1. Plano anual atividades'!M25</f>
        <v>0</v>
      </c>
      <c r="M23" s="116">
        <f>'1. Plano anual atividades'!N25</f>
        <v>0</v>
      </c>
      <c r="N23" s="116">
        <f>'1. Plano anual atividades'!O25</f>
        <v>0</v>
      </c>
      <c r="O23" s="116">
        <f>'1. Plano anual atividades'!P25</f>
        <v>0</v>
      </c>
      <c r="P23" s="116">
        <f>'1. Plano anual atividades'!Q25</f>
        <v>0</v>
      </c>
      <c r="Q23" s="116">
        <f>'1. Plano anual atividades'!R25</f>
        <v>0</v>
      </c>
      <c r="R23" s="5"/>
      <c r="S23" s="5"/>
      <c r="T23" s="116">
        <f t="shared" si="70"/>
        <v>0</v>
      </c>
      <c r="U23" s="5"/>
      <c r="V23" s="5"/>
      <c r="W23" s="116">
        <f t="shared" si="189"/>
        <v>0</v>
      </c>
      <c r="X23" s="116">
        <f t="shared" si="190"/>
        <v>0</v>
      </c>
      <c r="Y23" s="5"/>
      <c r="Z23" s="5"/>
      <c r="AA23" s="116">
        <f t="shared" si="0"/>
        <v>0</v>
      </c>
      <c r="AB23" s="116">
        <f t="shared" si="71"/>
        <v>0</v>
      </c>
      <c r="AC23" s="5"/>
      <c r="AD23" s="5"/>
      <c r="AE23" s="117">
        <f>'1. Plano anual atividades'!E25</f>
        <v>0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118"/>
      <c r="BE23" s="5"/>
      <c r="BF23" s="5">
        <f t="shared" si="165"/>
        <v>0</v>
      </c>
      <c r="BG23" s="10" t="b">
        <f t="shared" si="166"/>
        <v>0</v>
      </c>
      <c r="BH23" s="5">
        <f t="shared" si="167"/>
        <v>0</v>
      </c>
      <c r="BI23" s="10" t="b">
        <f t="shared" si="168"/>
        <v>0</v>
      </c>
      <c r="BJ23" s="5">
        <f t="shared" si="169"/>
        <v>0</v>
      </c>
      <c r="BK23" s="10" t="b">
        <f t="shared" si="170"/>
        <v>0</v>
      </c>
      <c r="BL23" s="5">
        <f t="shared" si="171"/>
        <v>0</v>
      </c>
      <c r="BM23" s="10" t="b">
        <f t="shared" si="172"/>
        <v>0</v>
      </c>
      <c r="BN23" s="5">
        <f t="shared" si="173"/>
        <v>0</v>
      </c>
      <c r="BO23" s="10" t="b">
        <f t="shared" si="174"/>
        <v>0</v>
      </c>
      <c r="BP23" s="5">
        <f t="shared" si="175"/>
        <v>0</v>
      </c>
      <c r="BQ23" s="10" t="b">
        <f t="shared" si="176"/>
        <v>0</v>
      </c>
      <c r="BR23" s="5">
        <f t="shared" si="177"/>
        <v>0</v>
      </c>
      <c r="BS23" s="10" t="b">
        <f t="shared" si="178"/>
        <v>0</v>
      </c>
      <c r="BT23" s="5">
        <f t="shared" si="179"/>
        <v>0</v>
      </c>
      <c r="BU23" s="10" t="b">
        <f t="shared" si="180"/>
        <v>0</v>
      </c>
      <c r="BV23" s="6">
        <f t="shared" si="181"/>
        <v>0</v>
      </c>
      <c r="BW23" s="10" t="b">
        <f t="shared" ref="BW23:BW27" si="191">IF(BV23="■", $U23+$V23)</f>
        <v>0</v>
      </c>
      <c r="BX23" s="6">
        <f t="shared" si="183"/>
        <v>0</v>
      </c>
      <c r="BY23" s="10" t="b">
        <f t="shared" ref="BY23:BY27" si="192">IF(BX23="■", $U23+$V23)</f>
        <v>0</v>
      </c>
      <c r="BZ23" s="5">
        <f t="shared" si="185"/>
        <v>0</v>
      </c>
      <c r="CA23" s="10" t="b">
        <f t="shared" ref="CA23:CA27" si="193">IF(BZ23="■", $U23+$V23)</f>
        <v>0</v>
      </c>
      <c r="CB23" s="5">
        <f t="shared" si="187"/>
        <v>0</v>
      </c>
      <c r="CC23" s="10" t="b">
        <f t="shared" si="188"/>
        <v>0</v>
      </c>
      <c r="CD23" s="23"/>
      <c r="CE23" s="115">
        <f t="shared" si="1"/>
        <v>0</v>
      </c>
      <c r="CF23" s="116" t="b">
        <f t="shared" si="72"/>
        <v>0</v>
      </c>
      <c r="CG23" s="108">
        <f t="shared" si="73"/>
        <v>0</v>
      </c>
      <c r="CH23" s="116" t="b">
        <f t="shared" si="74"/>
        <v>0</v>
      </c>
      <c r="CI23" s="108">
        <f t="shared" si="75"/>
        <v>0</v>
      </c>
      <c r="CJ23" s="116" t="b">
        <f t="shared" si="76"/>
        <v>0</v>
      </c>
      <c r="CK23" s="115">
        <f t="shared" si="2"/>
        <v>0</v>
      </c>
      <c r="CL23" s="116" t="b">
        <f t="shared" si="77"/>
        <v>0</v>
      </c>
      <c r="CM23" s="115">
        <f t="shared" si="3"/>
        <v>0</v>
      </c>
      <c r="CN23" s="116" t="b">
        <f t="shared" si="78"/>
        <v>0</v>
      </c>
      <c r="CO23" s="115">
        <f t="shared" si="4"/>
        <v>0</v>
      </c>
      <c r="CP23" s="116" t="b">
        <f t="shared" si="79"/>
        <v>0</v>
      </c>
      <c r="CQ23" s="115">
        <f t="shared" si="5"/>
        <v>0</v>
      </c>
      <c r="CR23" s="116" t="b">
        <f t="shared" si="80"/>
        <v>0</v>
      </c>
      <c r="CS23" s="115">
        <f t="shared" si="6"/>
        <v>0</v>
      </c>
      <c r="CT23" s="116" t="b">
        <f t="shared" si="81"/>
        <v>0</v>
      </c>
      <c r="CU23" s="115">
        <f t="shared" si="7"/>
        <v>0</v>
      </c>
      <c r="CV23" s="116" t="b">
        <f t="shared" si="82"/>
        <v>0</v>
      </c>
      <c r="CW23" s="115">
        <f t="shared" si="8"/>
        <v>0</v>
      </c>
      <c r="CX23" s="116" t="b">
        <f t="shared" si="83"/>
        <v>0</v>
      </c>
      <c r="CY23" s="115">
        <f t="shared" si="9"/>
        <v>0</v>
      </c>
      <c r="CZ23" s="116" t="b">
        <f t="shared" si="84"/>
        <v>0</v>
      </c>
      <c r="DA23" s="115">
        <f t="shared" si="10"/>
        <v>0</v>
      </c>
      <c r="DB23" s="116" t="b">
        <f t="shared" si="85"/>
        <v>0</v>
      </c>
      <c r="DC23" s="115">
        <f t="shared" si="11"/>
        <v>0</v>
      </c>
      <c r="DD23" s="116" t="b">
        <f t="shared" si="86"/>
        <v>0</v>
      </c>
      <c r="DE23" s="115">
        <f t="shared" si="12"/>
        <v>0</v>
      </c>
      <c r="DF23" s="116" t="b">
        <f t="shared" si="87"/>
        <v>0</v>
      </c>
      <c r="DG23" s="115">
        <f t="shared" si="13"/>
        <v>0</v>
      </c>
      <c r="DH23" s="116" t="b">
        <f t="shared" si="88"/>
        <v>0</v>
      </c>
      <c r="DI23" s="108">
        <f t="shared" si="89"/>
        <v>0</v>
      </c>
      <c r="DJ23" s="116" t="b">
        <f t="shared" si="90"/>
        <v>0</v>
      </c>
      <c r="DK23" s="115">
        <f t="shared" si="14"/>
        <v>0</v>
      </c>
      <c r="DL23" s="116" t="b">
        <f t="shared" si="91"/>
        <v>0</v>
      </c>
      <c r="DM23" s="115">
        <f t="shared" si="15"/>
        <v>0</v>
      </c>
      <c r="DN23" s="116" t="b">
        <f t="shared" si="92"/>
        <v>0</v>
      </c>
      <c r="DO23" s="108">
        <f t="shared" si="93"/>
        <v>0</v>
      </c>
      <c r="DP23" s="116" t="b">
        <f t="shared" si="94"/>
        <v>0</v>
      </c>
      <c r="DQ23" s="115">
        <f t="shared" si="16"/>
        <v>0</v>
      </c>
      <c r="DR23" s="116" t="b">
        <f t="shared" si="95"/>
        <v>0</v>
      </c>
      <c r="DS23" s="115">
        <f t="shared" si="96"/>
        <v>0</v>
      </c>
      <c r="DT23" s="116" t="b">
        <f t="shared" si="97"/>
        <v>0</v>
      </c>
      <c r="DU23" s="108">
        <f t="shared" si="98"/>
        <v>0</v>
      </c>
      <c r="DV23" s="116" t="b">
        <f t="shared" si="99"/>
        <v>0</v>
      </c>
      <c r="DW23" s="115">
        <f t="shared" si="17"/>
        <v>0</v>
      </c>
      <c r="DX23" s="116" t="b">
        <f t="shared" si="100"/>
        <v>0</v>
      </c>
      <c r="DY23" s="115">
        <f t="shared" si="18"/>
        <v>0</v>
      </c>
      <c r="DZ23" s="116" t="b">
        <f t="shared" si="101"/>
        <v>0</v>
      </c>
      <c r="EA23" s="115">
        <f t="shared" si="19"/>
        <v>0</v>
      </c>
      <c r="EB23" s="116" t="b">
        <f t="shared" si="102"/>
        <v>0</v>
      </c>
      <c r="EC23" s="115">
        <f t="shared" si="20"/>
        <v>0</v>
      </c>
      <c r="ED23" s="116" t="b">
        <f t="shared" si="103"/>
        <v>0</v>
      </c>
      <c r="EE23" s="115">
        <f t="shared" si="21"/>
        <v>0</v>
      </c>
      <c r="EF23" s="116" t="b">
        <f t="shared" si="104"/>
        <v>0</v>
      </c>
      <c r="EG23" s="115">
        <f t="shared" si="22"/>
        <v>0</v>
      </c>
      <c r="EH23" s="116" t="b">
        <f t="shared" si="105"/>
        <v>0</v>
      </c>
      <c r="EI23" s="115">
        <f t="shared" si="23"/>
        <v>0</v>
      </c>
      <c r="EJ23" s="116" t="b">
        <f t="shared" si="106"/>
        <v>0</v>
      </c>
      <c r="EK23" s="115">
        <f t="shared" si="24"/>
        <v>0</v>
      </c>
      <c r="EL23" s="116" t="b">
        <f t="shared" si="107"/>
        <v>0</v>
      </c>
      <c r="EM23" s="115">
        <f t="shared" si="25"/>
        <v>0</v>
      </c>
      <c r="EN23" s="119" t="b">
        <f t="shared" si="108"/>
        <v>0</v>
      </c>
      <c r="EO23" s="108">
        <f t="shared" si="109"/>
        <v>0</v>
      </c>
      <c r="EP23" s="116" t="b">
        <f t="shared" si="110"/>
        <v>0</v>
      </c>
      <c r="EQ23" s="115">
        <f t="shared" si="26"/>
        <v>0</v>
      </c>
      <c r="ER23" s="116" t="b">
        <f t="shared" si="111"/>
        <v>0</v>
      </c>
      <c r="ES23" s="115">
        <f t="shared" si="27"/>
        <v>0</v>
      </c>
      <c r="ET23" s="116" t="b">
        <f t="shared" si="112"/>
        <v>0</v>
      </c>
      <c r="EU23" s="115">
        <f t="shared" si="28"/>
        <v>0</v>
      </c>
      <c r="EV23" s="116" t="b">
        <f t="shared" si="113"/>
        <v>0</v>
      </c>
      <c r="EW23" s="115">
        <f t="shared" si="29"/>
        <v>0</v>
      </c>
      <c r="EX23" s="119" t="b">
        <f t="shared" si="114"/>
        <v>0</v>
      </c>
      <c r="EY23" s="115">
        <f t="shared" si="30"/>
        <v>0</v>
      </c>
      <c r="EZ23" s="116" t="b">
        <f t="shared" si="115"/>
        <v>0</v>
      </c>
      <c r="FA23" s="115">
        <f t="shared" si="31"/>
        <v>0</v>
      </c>
      <c r="FB23" s="116" t="b">
        <f t="shared" si="115"/>
        <v>0</v>
      </c>
      <c r="FC23" s="5"/>
      <c r="FD23" s="115">
        <f t="shared" si="32"/>
        <v>0</v>
      </c>
      <c r="FE23" s="116" t="b">
        <f t="shared" si="116"/>
        <v>0</v>
      </c>
      <c r="FF23" s="108">
        <f t="shared" si="117"/>
        <v>0</v>
      </c>
      <c r="FG23" s="116" t="b">
        <f t="shared" si="118"/>
        <v>0</v>
      </c>
      <c r="FH23" s="108">
        <f t="shared" si="119"/>
        <v>0</v>
      </c>
      <c r="FI23" s="116" t="b">
        <f t="shared" si="120"/>
        <v>0</v>
      </c>
      <c r="FJ23" s="115">
        <f t="shared" si="33"/>
        <v>0</v>
      </c>
      <c r="FK23" s="116" t="b">
        <f t="shared" si="121"/>
        <v>0</v>
      </c>
      <c r="FL23" s="115">
        <f t="shared" si="34"/>
        <v>0</v>
      </c>
      <c r="FM23" s="116" t="b">
        <f t="shared" si="122"/>
        <v>0</v>
      </c>
      <c r="FN23" s="115">
        <f t="shared" si="35"/>
        <v>0</v>
      </c>
      <c r="FO23" s="116" t="b">
        <f t="shared" si="123"/>
        <v>0</v>
      </c>
      <c r="FP23" s="115">
        <f t="shared" si="36"/>
        <v>0</v>
      </c>
      <c r="FQ23" s="116" t="b">
        <f t="shared" si="124"/>
        <v>0</v>
      </c>
      <c r="FR23" s="115">
        <f t="shared" si="37"/>
        <v>0</v>
      </c>
      <c r="FS23" s="116" t="b">
        <f t="shared" si="125"/>
        <v>0</v>
      </c>
      <c r="FT23" s="115">
        <f t="shared" si="38"/>
        <v>0</v>
      </c>
      <c r="FU23" s="116" t="b">
        <f t="shared" si="126"/>
        <v>0</v>
      </c>
      <c r="FV23" s="115">
        <f t="shared" si="39"/>
        <v>0</v>
      </c>
      <c r="FW23" s="116" t="b">
        <f t="shared" si="127"/>
        <v>0</v>
      </c>
      <c r="FX23" s="115">
        <f t="shared" si="40"/>
        <v>0</v>
      </c>
      <c r="FY23" s="116" t="b">
        <f t="shared" si="128"/>
        <v>0</v>
      </c>
      <c r="FZ23" s="115">
        <f t="shared" si="41"/>
        <v>0</v>
      </c>
      <c r="GA23" s="119" t="b">
        <f t="shared" si="129"/>
        <v>0</v>
      </c>
      <c r="GB23" s="115">
        <f t="shared" si="42"/>
        <v>0</v>
      </c>
      <c r="GC23" s="116" t="b">
        <f t="shared" si="130"/>
        <v>0</v>
      </c>
      <c r="GD23" s="115">
        <f t="shared" si="43"/>
        <v>0</v>
      </c>
      <c r="GE23" s="116" t="b">
        <f t="shared" si="131"/>
        <v>0</v>
      </c>
      <c r="GF23" s="115">
        <f t="shared" si="44"/>
        <v>0</v>
      </c>
      <c r="GG23" s="116" t="b">
        <f t="shared" si="132"/>
        <v>0</v>
      </c>
      <c r="GH23" s="115">
        <f t="shared" si="45"/>
        <v>0</v>
      </c>
      <c r="GI23" s="116" t="b">
        <f t="shared" si="133"/>
        <v>0</v>
      </c>
      <c r="GJ23" s="115">
        <f t="shared" si="46"/>
        <v>0</v>
      </c>
      <c r="GK23" s="116" t="b">
        <f t="shared" si="134"/>
        <v>0</v>
      </c>
      <c r="GL23" s="115">
        <f t="shared" si="47"/>
        <v>0</v>
      </c>
      <c r="GM23" s="116" t="b">
        <f t="shared" si="135"/>
        <v>0</v>
      </c>
      <c r="GN23" s="108">
        <f t="shared" si="136"/>
        <v>0</v>
      </c>
      <c r="GO23" s="116" t="b">
        <f t="shared" si="137"/>
        <v>0</v>
      </c>
      <c r="GP23" s="115">
        <f t="shared" si="48"/>
        <v>0</v>
      </c>
      <c r="GQ23" s="116" t="b">
        <f t="shared" si="138"/>
        <v>0</v>
      </c>
      <c r="GR23" s="115">
        <f t="shared" si="49"/>
        <v>0</v>
      </c>
      <c r="GS23" s="116" t="b">
        <f t="shared" si="139"/>
        <v>0</v>
      </c>
      <c r="GT23" s="108">
        <f t="shared" si="140"/>
        <v>0</v>
      </c>
      <c r="GU23" s="116" t="b">
        <f t="shared" si="141"/>
        <v>0</v>
      </c>
      <c r="GV23" s="115">
        <f t="shared" si="50"/>
        <v>0</v>
      </c>
      <c r="GW23" s="116" t="b">
        <f t="shared" si="142"/>
        <v>0</v>
      </c>
      <c r="GX23" s="115">
        <f t="shared" si="51"/>
        <v>0</v>
      </c>
      <c r="GY23" s="116" t="b">
        <f t="shared" si="143"/>
        <v>0</v>
      </c>
      <c r="GZ23" s="108">
        <f t="shared" si="144"/>
        <v>0</v>
      </c>
      <c r="HA23" s="116" t="b">
        <f t="shared" si="145"/>
        <v>0</v>
      </c>
      <c r="HB23" s="115">
        <f t="shared" si="52"/>
        <v>0</v>
      </c>
      <c r="HC23" s="116" t="b">
        <f t="shared" si="146"/>
        <v>0</v>
      </c>
      <c r="HD23" s="115">
        <f t="shared" si="53"/>
        <v>0</v>
      </c>
      <c r="HE23" s="116" t="b">
        <f t="shared" si="147"/>
        <v>0</v>
      </c>
      <c r="HF23" s="115">
        <f t="shared" si="54"/>
        <v>0</v>
      </c>
      <c r="HG23" s="116" t="b">
        <f t="shared" si="148"/>
        <v>0</v>
      </c>
      <c r="HH23" s="115">
        <f t="shared" si="55"/>
        <v>0</v>
      </c>
      <c r="HI23" s="116" t="b">
        <f t="shared" si="149"/>
        <v>0</v>
      </c>
      <c r="HJ23" s="115">
        <f t="shared" si="56"/>
        <v>0</v>
      </c>
      <c r="HK23" s="116" t="b">
        <f t="shared" si="150"/>
        <v>0</v>
      </c>
      <c r="HL23" s="115">
        <f t="shared" si="57"/>
        <v>0</v>
      </c>
      <c r="HM23" s="116" t="b">
        <f t="shared" si="151"/>
        <v>0</v>
      </c>
      <c r="HN23" s="115">
        <f t="shared" si="58"/>
        <v>0</v>
      </c>
      <c r="HO23" s="116" t="b">
        <f t="shared" si="152"/>
        <v>0</v>
      </c>
      <c r="HP23" s="115">
        <f t="shared" si="59"/>
        <v>0</v>
      </c>
      <c r="HQ23" s="116" t="b">
        <f t="shared" si="153"/>
        <v>0</v>
      </c>
      <c r="HR23" s="115">
        <f t="shared" si="60"/>
        <v>0</v>
      </c>
      <c r="HS23" s="119" t="b">
        <f t="shared" si="154"/>
        <v>0</v>
      </c>
      <c r="HT23" s="108">
        <f t="shared" si="155"/>
        <v>0</v>
      </c>
      <c r="HU23" s="116" t="b">
        <f t="shared" si="156"/>
        <v>0</v>
      </c>
      <c r="HV23" s="115">
        <f t="shared" si="61"/>
        <v>0</v>
      </c>
      <c r="HW23" s="116" t="b">
        <f t="shared" si="157"/>
        <v>0</v>
      </c>
      <c r="HX23" s="115">
        <f t="shared" si="62"/>
        <v>0</v>
      </c>
      <c r="HY23" s="116" t="b">
        <f t="shared" si="158"/>
        <v>0</v>
      </c>
      <c r="HZ23" s="115">
        <f t="shared" si="63"/>
        <v>0</v>
      </c>
      <c r="IA23" s="116" t="b">
        <f t="shared" si="159"/>
        <v>0</v>
      </c>
      <c r="IB23" s="115">
        <f t="shared" si="64"/>
        <v>0</v>
      </c>
      <c r="IC23" s="119" t="b">
        <f t="shared" si="160"/>
        <v>0</v>
      </c>
      <c r="ID23" s="115">
        <f t="shared" si="65"/>
        <v>0</v>
      </c>
      <c r="IE23" s="116" t="b">
        <f t="shared" si="161"/>
        <v>0</v>
      </c>
      <c r="IF23" s="115">
        <f t="shared" si="66"/>
        <v>0</v>
      </c>
      <c r="IG23" s="116" t="b">
        <f t="shared" si="162"/>
        <v>0</v>
      </c>
      <c r="IH23" s="116" t="b">
        <f t="shared" si="67"/>
        <v>0</v>
      </c>
      <c r="II23" s="116" t="b">
        <f t="shared" si="68"/>
        <v>0</v>
      </c>
      <c r="IJ23" s="116" t="b">
        <f t="shared" si="69"/>
        <v>0</v>
      </c>
      <c r="IK23" s="84"/>
      <c r="IL23" s="84"/>
      <c r="IM23" s="84"/>
      <c r="IN23" s="84"/>
      <c r="IO23" s="84"/>
      <c r="IP23" s="84"/>
      <c r="IQ23" s="84"/>
      <c r="IR23" s="84"/>
      <c r="IS23" s="84"/>
      <c r="IT23" s="84"/>
    </row>
    <row r="24" spans="1:254" ht="15.6">
      <c r="A24" s="84"/>
      <c r="B24" s="114">
        <f>'1. Plano anual atividades'!C26</f>
        <v>0</v>
      </c>
      <c r="C24" s="5"/>
      <c r="D24" s="116">
        <f>'1. Plano anual atividades'!D26</f>
        <v>0</v>
      </c>
      <c r="E24" s="5"/>
      <c r="F24" s="5"/>
      <c r="G24" s="5"/>
      <c r="H24" s="116">
        <f>'1. Plano anual atividades'!I26</f>
        <v>0</v>
      </c>
      <c r="I24" s="116">
        <f>'1. Plano anual atividades'!J26</f>
        <v>0</v>
      </c>
      <c r="J24" s="116">
        <f>'1. Plano anual atividades'!K26</f>
        <v>0</v>
      </c>
      <c r="K24" s="116">
        <f>'1. Plano anual atividades'!L26</f>
        <v>0</v>
      </c>
      <c r="L24" s="116">
        <f>'1. Plano anual atividades'!M26</f>
        <v>0</v>
      </c>
      <c r="M24" s="116">
        <f>'1. Plano anual atividades'!N26</f>
        <v>0</v>
      </c>
      <c r="N24" s="116">
        <f>'1. Plano anual atividades'!O26</f>
        <v>0</v>
      </c>
      <c r="O24" s="116">
        <f>'1. Plano anual atividades'!P26</f>
        <v>0</v>
      </c>
      <c r="P24" s="116">
        <f>'1. Plano anual atividades'!Q26</f>
        <v>0</v>
      </c>
      <c r="Q24" s="116">
        <f>'1. Plano anual atividades'!R26</f>
        <v>0</v>
      </c>
      <c r="R24" s="5"/>
      <c r="S24" s="5"/>
      <c r="T24" s="116">
        <f t="shared" si="70"/>
        <v>0</v>
      </c>
      <c r="U24" s="5"/>
      <c r="V24" s="5"/>
      <c r="W24" s="116">
        <f t="shared" si="189"/>
        <v>0</v>
      </c>
      <c r="X24" s="116">
        <f t="shared" si="190"/>
        <v>0</v>
      </c>
      <c r="Y24" s="5"/>
      <c r="Z24" s="5"/>
      <c r="AA24" s="116">
        <f t="shared" si="0"/>
        <v>0</v>
      </c>
      <c r="AB24" s="116">
        <f t="shared" si="71"/>
        <v>0</v>
      </c>
      <c r="AC24" s="5"/>
      <c r="AD24" s="5"/>
      <c r="AE24" s="117">
        <f>'1. Plano anual atividades'!E26</f>
        <v>0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118"/>
      <c r="BE24" s="5"/>
      <c r="BF24" s="5">
        <f t="shared" si="165"/>
        <v>0</v>
      </c>
      <c r="BG24" s="10" t="b">
        <f t="shared" si="166"/>
        <v>0</v>
      </c>
      <c r="BH24" s="5">
        <f t="shared" si="167"/>
        <v>0</v>
      </c>
      <c r="BI24" s="10" t="b">
        <f t="shared" si="168"/>
        <v>0</v>
      </c>
      <c r="BJ24" s="5">
        <f t="shared" si="169"/>
        <v>0</v>
      </c>
      <c r="BK24" s="10" t="b">
        <f t="shared" si="170"/>
        <v>0</v>
      </c>
      <c r="BL24" s="5">
        <f t="shared" si="171"/>
        <v>0</v>
      </c>
      <c r="BM24" s="10" t="b">
        <f t="shared" si="172"/>
        <v>0</v>
      </c>
      <c r="BN24" s="5">
        <f t="shared" si="173"/>
        <v>0</v>
      </c>
      <c r="BO24" s="10" t="b">
        <f t="shared" si="174"/>
        <v>0</v>
      </c>
      <c r="BP24" s="5">
        <f t="shared" si="175"/>
        <v>0</v>
      </c>
      <c r="BQ24" s="10" t="b">
        <f t="shared" si="176"/>
        <v>0</v>
      </c>
      <c r="BR24" s="5">
        <f t="shared" si="177"/>
        <v>0</v>
      </c>
      <c r="BS24" s="10" t="b">
        <f t="shared" si="178"/>
        <v>0</v>
      </c>
      <c r="BT24" s="5">
        <f t="shared" si="179"/>
        <v>0</v>
      </c>
      <c r="BU24" s="10" t="b">
        <f t="shared" si="180"/>
        <v>0</v>
      </c>
      <c r="BV24" s="6">
        <f t="shared" si="181"/>
        <v>0</v>
      </c>
      <c r="BW24" s="10" t="b">
        <f t="shared" si="191"/>
        <v>0</v>
      </c>
      <c r="BX24" s="6">
        <f t="shared" si="183"/>
        <v>0</v>
      </c>
      <c r="BY24" s="10" t="b">
        <f t="shared" si="192"/>
        <v>0</v>
      </c>
      <c r="BZ24" s="5">
        <f t="shared" si="185"/>
        <v>0</v>
      </c>
      <c r="CA24" s="10" t="b">
        <f t="shared" si="193"/>
        <v>0</v>
      </c>
      <c r="CB24" s="5">
        <f t="shared" si="187"/>
        <v>0</v>
      </c>
      <c r="CC24" s="10" t="b">
        <f t="shared" si="188"/>
        <v>0</v>
      </c>
      <c r="CD24" s="23"/>
      <c r="CE24" s="115">
        <f t="shared" si="1"/>
        <v>0</v>
      </c>
      <c r="CF24" s="116" t="b">
        <f t="shared" si="72"/>
        <v>0</v>
      </c>
      <c r="CG24" s="108">
        <f t="shared" si="73"/>
        <v>0</v>
      </c>
      <c r="CH24" s="116" t="b">
        <f t="shared" si="74"/>
        <v>0</v>
      </c>
      <c r="CI24" s="108">
        <f t="shared" si="75"/>
        <v>0</v>
      </c>
      <c r="CJ24" s="116" t="b">
        <f t="shared" si="76"/>
        <v>0</v>
      </c>
      <c r="CK24" s="115">
        <f t="shared" si="2"/>
        <v>0</v>
      </c>
      <c r="CL24" s="116" t="b">
        <f t="shared" si="77"/>
        <v>0</v>
      </c>
      <c r="CM24" s="115">
        <f t="shared" si="3"/>
        <v>0</v>
      </c>
      <c r="CN24" s="116" t="b">
        <f t="shared" si="78"/>
        <v>0</v>
      </c>
      <c r="CO24" s="115">
        <f t="shared" si="4"/>
        <v>0</v>
      </c>
      <c r="CP24" s="116" t="b">
        <f t="shared" si="79"/>
        <v>0</v>
      </c>
      <c r="CQ24" s="115">
        <f t="shared" si="5"/>
        <v>0</v>
      </c>
      <c r="CR24" s="116" t="b">
        <f t="shared" si="80"/>
        <v>0</v>
      </c>
      <c r="CS24" s="115">
        <f t="shared" si="6"/>
        <v>0</v>
      </c>
      <c r="CT24" s="116" t="b">
        <f t="shared" si="81"/>
        <v>0</v>
      </c>
      <c r="CU24" s="115">
        <f t="shared" si="7"/>
        <v>0</v>
      </c>
      <c r="CV24" s="116" t="b">
        <f t="shared" si="82"/>
        <v>0</v>
      </c>
      <c r="CW24" s="115">
        <f t="shared" si="8"/>
        <v>0</v>
      </c>
      <c r="CX24" s="116" t="b">
        <f t="shared" si="83"/>
        <v>0</v>
      </c>
      <c r="CY24" s="115">
        <f t="shared" si="9"/>
        <v>0</v>
      </c>
      <c r="CZ24" s="116" t="b">
        <f t="shared" si="84"/>
        <v>0</v>
      </c>
      <c r="DA24" s="115">
        <f t="shared" si="10"/>
        <v>0</v>
      </c>
      <c r="DB24" s="116" t="b">
        <f t="shared" si="85"/>
        <v>0</v>
      </c>
      <c r="DC24" s="115">
        <f t="shared" si="11"/>
        <v>0</v>
      </c>
      <c r="DD24" s="116" t="b">
        <f t="shared" si="86"/>
        <v>0</v>
      </c>
      <c r="DE24" s="115">
        <f t="shared" si="12"/>
        <v>0</v>
      </c>
      <c r="DF24" s="116" t="b">
        <f t="shared" si="87"/>
        <v>0</v>
      </c>
      <c r="DG24" s="115">
        <f t="shared" si="13"/>
        <v>0</v>
      </c>
      <c r="DH24" s="116" t="b">
        <f t="shared" si="88"/>
        <v>0</v>
      </c>
      <c r="DI24" s="108">
        <f t="shared" si="89"/>
        <v>0</v>
      </c>
      <c r="DJ24" s="116" t="b">
        <f t="shared" si="90"/>
        <v>0</v>
      </c>
      <c r="DK24" s="115">
        <f t="shared" si="14"/>
        <v>0</v>
      </c>
      <c r="DL24" s="116" t="b">
        <f t="shared" si="91"/>
        <v>0</v>
      </c>
      <c r="DM24" s="115">
        <f t="shared" si="15"/>
        <v>0</v>
      </c>
      <c r="DN24" s="116" t="b">
        <f t="shared" si="92"/>
        <v>0</v>
      </c>
      <c r="DO24" s="108">
        <f t="shared" si="93"/>
        <v>0</v>
      </c>
      <c r="DP24" s="116" t="b">
        <f t="shared" si="94"/>
        <v>0</v>
      </c>
      <c r="DQ24" s="115">
        <f t="shared" si="16"/>
        <v>0</v>
      </c>
      <c r="DR24" s="116" t="b">
        <f t="shared" si="95"/>
        <v>0</v>
      </c>
      <c r="DS24" s="115">
        <f t="shared" si="96"/>
        <v>0</v>
      </c>
      <c r="DT24" s="116" t="b">
        <f t="shared" si="97"/>
        <v>0</v>
      </c>
      <c r="DU24" s="108">
        <f t="shared" si="98"/>
        <v>0</v>
      </c>
      <c r="DV24" s="116" t="b">
        <f t="shared" si="99"/>
        <v>0</v>
      </c>
      <c r="DW24" s="115">
        <f t="shared" si="17"/>
        <v>0</v>
      </c>
      <c r="DX24" s="116" t="b">
        <f t="shared" si="100"/>
        <v>0</v>
      </c>
      <c r="DY24" s="115">
        <f t="shared" si="18"/>
        <v>0</v>
      </c>
      <c r="DZ24" s="116" t="b">
        <f t="shared" si="101"/>
        <v>0</v>
      </c>
      <c r="EA24" s="115">
        <f t="shared" si="19"/>
        <v>0</v>
      </c>
      <c r="EB24" s="116" t="b">
        <f t="shared" si="102"/>
        <v>0</v>
      </c>
      <c r="EC24" s="115">
        <f t="shared" si="20"/>
        <v>0</v>
      </c>
      <c r="ED24" s="116" t="b">
        <f t="shared" si="103"/>
        <v>0</v>
      </c>
      <c r="EE24" s="115">
        <f t="shared" si="21"/>
        <v>0</v>
      </c>
      <c r="EF24" s="116" t="b">
        <f t="shared" si="104"/>
        <v>0</v>
      </c>
      <c r="EG24" s="115">
        <f t="shared" si="22"/>
        <v>0</v>
      </c>
      <c r="EH24" s="116" t="b">
        <f t="shared" si="105"/>
        <v>0</v>
      </c>
      <c r="EI24" s="115">
        <f t="shared" si="23"/>
        <v>0</v>
      </c>
      <c r="EJ24" s="116" t="b">
        <f t="shared" si="106"/>
        <v>0</v>
      </c>
      <c r="EK24" s="115">
        <f t="shared" si="24"/>
        <v>0</v>
      </c>
      <c r="EL24" s="116" t="b">
        <f t="shared" si="107"/>
        <v>0</v>
      </c>
      <c r="EM24" s="115">
        <f t="shared" si="25"/>
        <v>0</v>
      </c>
      <c r="EN24" s="119" t="b">
        <f t="shared" si="108"/>
        <v>0</v>
      </c>
      <c r="EO24" s="108">
        <f t="shared" si="109"/>
        <v>0</v>
      </c>
      <c r="EP24" s="116" t="b">
        <f t="shared" si="110"/>
        <v>0</v>
      </c>
      <c r="EQ24" s="115">
        <f t="shared" si="26"/>
        <v>0</v>
      </c>
      <c r="ER24" s="116" t="b">
        <f t="shared" si="111"/>
        <v>0</v>
      </c>
      <c r="ES24" s="115">
        <f t="shared" si="27"/>
        <v>0</v>
      </c>
      <c r="ET24" s="116" t="b">
        <f t="shared" si="112"/>
        <v>0</v>
      </c>
      <c r="EU24" s="115">
        <f t="shared" si="28"/>
        <v>0</v>
      </c>
      <c r="EV24" s="116" t="b">
        <f t="shared" si="113"/>
        <v>0</v>
      </c>
      <c r="EW24" s="115">
        <f t="shared" si="29"/>
        <v>0</v>
      </c>
      <c r="EX24" s="119" t="b">
        <f t="shared" si="114"/>
        <v>0</v>
      </c>
      <c r="EY24" s="115">
        <f t="shared" si="30"/>
        <v>0</v>
      </c>
      <c r="EZ24" s="116" t="b">
        <f t="shared" si="115"/>
        <v>0</v>
      </c>
      <c r="FA24" s="115">
        <f t="shared" si="31"/>
        <v>0</v>
      </c>
      <c r="FB24" s="116" t="b">
        <f t="shared" si="115"/>
        <v>0</v>
      </c>
      <c r="FC24" s="5"/>
      <c r="FD24" s="115">
        <f t="shared" si="32"/>
        <v>0</v>
      </c>
      <c r="FE24" s="116" t="b">
        <f t="shared" si="116"/>
        <v>0</v>
      </c>
      <c r="FF24" s="108">
        <f t="shared" si="117"/>
        <v>0</v>
      </c>
      <c r="FG24" s="116" t="b">
        <f t="shared" si="118"/>
        <v>0</v>
      </c>
      <c r="FH24" s="108">
        <f t="shared" si="119"/>
        <v>0</v>
      </c>
      <c r="FI24" s="116" t="b">
        <f t="shared" si="120"/>
        <v>0</v>
      </c>
      <c r="FJ24" s="115">
        <f t="shared" si="33"/>
        <v>0</v>
      </c>
      <c r="FK24" s="116" t="b">
        <f t="shared" si="121"/>
        <v>0</v>
      </c>
      <c r="FL24" s="115">
        <f t="shared" si="34"/>
        <v>0</v>
      </c>
      <c r="FM24" s="116" t="b">
        <f t="shared" si="122"/>
        <v>0</v>
      </c>
      <c r="FN24" s="115">
        <f t="shared" si="35"/>
        <v>0</v>
      </c>
      <c r="FO24" s="116" t="b">
        <f t="shared" si="123"/>
        <v>0</v>
      </c>
      <c r="FP24" s="115">
        <f t="shared" si="36"/>
        <v>0</v>
      </c>
      <c r="FQ24" s="116" t="b">
        <f t="shared" si="124"/>
        <v>0</v>
      </c>
      <c r="FR24" s="115">
        <f t="shared" si="37"/>
        <v>0</v>
      </c>
      <c r="FS24" s="116" t="b">
        <f t="shared" si="125"/>
        <v>0</v>
      </c>
      <c r="FT24" s="115">
        <f t="shared" si="38"/>
        <v>0</v>
      </c>
      <c r="FU24" s="116" t="b">
        <f t="shared" si="126"/>
        <v>0</v>
      </c>
      <c r="FV24" s="115">
        <f t="shared" si="39"/>
        <v>0</v>
      </c>
      <c r="FW24" s="116" t="b">
        <f t="shared" si="127"/>
        <v>0</v>
      </c>
      <c r="FX24" s="115">
        <f t="shared" si="40"/>
        <v>0</v>
      </c>
      <c r="FY24" s="116" t="b">
        <f t="shared" si="128"/>
        <v>0</v>
      </c>
      <c r="FZ24" s="115">
        <f t="shared" si="41"/>
        <v>0</v>
      </c>
      <c r="GA24" s="119" t="b">
        <f t="shared" si="129"/>
        <v>0</v>
      </c>
      <c r="GB24" s="115">
        <f t="shared" si="42"/>
        <v>0</v>
      </c>
      <c r="GC24" s="116" t="b">
        <f t="shared" si="130"/>
        <v>0</v>
      </c>
      <c r="GD24" s="115">
        <f t="shared" si="43"/>
        <v>0</v>
      </c>
      <c r="GE24" s="116" t="b">
        <f t="shared" si="131"/>
        <v>0</v>
      </c>
      <c r="GF24" s="115">
        <f t="shared" si="44"/>
        <v>0</v>
      </c>
      <c r="GG24" s="116" t="b">
        <f t="shared" si="132"/>
        <v>0</v>
      </c>
      <c r="GH24" s="115">
        <f t="shared" si="45"/>
        <v>0</v>
      </c>
      <c r="GI24" s="116" t="b">
        <f t="shared" si="133"/>
        <v>0</v>
      </c>
      <c r="GJ24" s="115">
        <f t="shared" si="46"/>
        <v>0</v>
      </c>
      <c r="GK24" s="116" t="b">
        <f t="shared" si="134"/>
        <v>0</v>
      </c>
      <c r="GL24" s="115">
        <f t="shared" si="47"/>
        <v>0</v>
      </c>
      <c r="GM24" s="116" t="b">
        <f t="shared" si="135"/>
        <v>0</v>
      </c>
      <c r="GN24" s="108">
        <f t="shared" si="136"/>
        <v>0</v>
      </c>
      <c r="GO24" s="116" t="b">
        <f t="shared" si="137"/>
        <v>0</v>
      </c>
      <c r="GP24" s="115">
        <f t="shared" si="48"/>
        <v>0</v>
      </c>
      <c r="GQ24" s="116" t="b">
        <f t="shared" si="138"/>
        <v>0</v>
      </c>
      <c r="GR24" s="115">
        <f t="shared" si="49"/>
        <v>0</v>
      </c>
      <c r="GS24" s="116" t="b">
        <f t="shared" si="139"/>
        <v>0</v>
      </c>
      <c r="GT24" s="108">
        <f t="shared" si="140"/>
        <v>0</v>
      </c>
      <c r="GU24" s="116" t="b">
        <f t="shared" si="141"/>
        <v>0</v>
      </c>
      <c r="GV24" s="115">
        <f t="shared" si="50"/>
        <v>0</v>
      </c>
      <c r="GW24" s="116" t="b">
        <f t="shared" si="142"/>
        <v>0</v>
      </c>
      <c r="GX24" s="115">
        <f t="shared" si="51"/>
        <v>0</v>
      </c>
      <c r="GY24" s="116" t="b">
        <f t="shared" si="143"/>
        <v>0</v>
      </c>
      <c r="GZ24" s="108">
        <f t="shared" si="144"/>
        <v>0</v>
      </c>
      <c r="HA24" s="116" t="b">
        <f t="shared" si="145"/>
        <v>0</v>
      </c>
      <c r="HB24" s="115">
        <f t="shared" si="52"/>
        <v>0</v>
      </c>
      <c r="HC24" s="116" t="b">
        <f t="shared" si="146"/>
        <v>0</v>
      </c>
      <c r="HD24" s="115">
        <f t="shared" si="53"/>
        <v>0</v>
      </c>
      <c r="HE24" s="116" t="b">
        <f t="shared" si="147"/>
        <v>0</v>
      </c>
      <c r="HF24" s="115">
        <f t="shared" si="54"/>
        <v>0</v>
      </c>
      <c r="HG24" s="116" t="b">
        <f t="shared" si="148"/>
        <v>0</v>
      </c>
      <c r="HH24" s="115">
        <f t="shared" si="55"/>
        <v>0</v>
      </c>
      <c r="HI24" s="116" t="b">
        <f t="shared" si="149"/>
        <v>0</v>
      </c>
      <c r="HJ24" s="115">
        <f t="shared" si="56"/>
        <v>0</v>
      </c>
      <c r="HK24" s="116" t="b">
        <f t="shared" si="150"/>
        <v>0</v>
      </c>
      <c r="HL24" s="115">
        <f t="shared" si="57"/>
        <v>0</v>
      </c>
      <c r="HM24" s="116" t="b">
        <f t="shared" si="151"/>
        <v>0</v>
      </c>
      <c r="HN24" s="115">
        <f t="shared" si="58"/>
        <v>0</v>
      </c>
      <c r="HO24" s="116" t="b">
        <f t="shared" si="152"/>
        <v>0</v>
      </c>
      <c r="HP24" s="115">
        <f t="shared" si="59"/>
        <v>0</v>
      </c>
      <c r="HQ24" s="116" t="b">
        <f t="shared" si="153"/>
        <v>0</v>
      </c>
      <c r="HR24" s="115">
        <f t="shared" si="60"/>
        <v>0</v>
      </c>
      <c r="HS24" s="119" t="b">
        <f t="shared" si="154"/>
        <v>0</v>
      </c>
      <c r="HT24" s="108">
        <f t="shared" si="155"/>
        <v>0</v>
      </c>
      <c r="HU24" s="116" t="b">
        <f t="shared" si="156"/>
        <v>0</v>
      </c>
      <c r="HV24" s="115">
        <f t="shared" si="61"/>
        <v>0</v>
      </c>
      <c r="HW24" s="116" t="b">
        <f t="shared" si="157"/>
        <v>0</v>
      </c>
      <c r="HX24" s="115">
        <f t="shared" si="62"/>
        <v>0</v>
      </c>
      <c r="HY24" s="116" t="b">
        <f t="shared" si="158"/>
        <v>0</v>
      </c>
      <c r="HZ24" s="115">
        <f t="shared" si="63"/>
        <v>0</v>
      </c>
      <c r="IA24" s="116" t="b">
        <f t="shared" si="159"/>
        <v>0</v>
      </c>
      <c r="IB24" s="115">
        <f t="shared" si="64"/>
        <v>0</v>
      </c>
      <c r="IC24" s="119" t="b">
        <f t="shared" si="160"/>
        <v>0</v>
      </c>
      <c r="ID24" s="115">
        <f t="shared" si="65"/>
        <v>0</v>
      </c>
      <c r="IE24" s="116" t="b">
        <f t="shared" si="161"/>
        <v>0</v>
      </c>
      <c r="IF24" s="115">
        <f t="shared" si="66"/>
        <v>0</v>
      </c>
      <c r="IG24" s="116" t="b">
        <f t="shared" si="162"/>
        <v>0</v>
      </c>
      <c r="IH24" s="116" t="b">
        <f t="shared" si="67"/>
        <v>0</v>
      </c>
      <c r="II24" s="116" t="b">
        <f t="shared" si="68"/>
        <v>0</v>
      </c>
      <c r="IJ24" s="116" t="b">
        <f t="shared" si="69"/>
        <v>0</v>
      </c>
      <c r="IK24" s="84"/>
      <c r="IL24" s="84"/>
      <c r="IM24" s="84"/>
      <c r="IN24" s="84"/>
      <c r="IO24" s="84"/>
      <c r="IP24" s="121"/>
      <c r="IQ24" s="84"/>
      <c r="IR24" s="84"/>
      <c r="IS24" s="84"/>
      <c r="IT24" s="84"/>
    </row>
    <row r="25" spans="1:254" ht="15.6">
      <c r="A25" s="84"/>
      <c r="B25" s="114">
        <f>'1. Plano anual atividades'!C27</f>
        <v>0</v>
      </c>
      <c r="C25" s="5"/>
      <c r="D25" s="116">
        <f>'1. Plano anual atividades'!D27</f>
        <v>0</v>
      </c>
      <c r="E25" s="5"/>
      <c r="F25" s="5"/>
      <c r="G25" s="5"/>
      <c r="H25" s="116">
        <f>'1. Plano anual atividades'!I27</f>
        <v>0</v>
      </c>
      <c r="I25" s="116">
        <f>'1. Plano anual atividades'!J27</f>
        <v>0</v>
      </c>
      <c r="J25" s="116">
        <f>'1. Plano anual atividades'!K27</f>
        <v>0</v>
      </c>
      <c r="K25" s="116">
        <f>'1. Plano anual atividades'!L27</f>
        <v>0</v>
      </c>
      <c r="L25" s="116">
        <f>'1. Plano anual atividades'!M27</f>
        <v>0</v>
      </c>
      <c r="M25" s="116">
        <f>'1. Plano anual atividades'!N27</f>
        <v>0</v>
      </c>
      <c r="N25" s="116">
        <f>'1. Plano anual atividades'!O27</f>
        <v>0</v>
      </c>
      <c r="O25" s="116">
        <f>'1. Plano anual atividades'!P27</f>
        <v>0</v>
      </c>
      <c r="P25" s="116">
        <f>'1. Plano anual atividades'!Q27</f>
        <v>0</v>
      </c>
      <c r="Q25" s="116">
        <f>'1. Plano anual atividades'!R27</f>
        <v>0</v>
      </c>
      <c r="R25" s="5"/>
      <c r="S25" s="5"/>
      <c r="T25" s="116">
        <f t="shared" si="70"/>
        <v>0</v>
      </c>
      <c r="U25" s="5"/>
      <c r="V25" s="5"/>
      <c r="W25" s="116">
        <f t="shared" si="189"/>
        <v>0</v>
      </c>
      <c r="X25" s="116">
        <f t="shared" si="190"/>
        <v>0</v>
      </c>
      <c r="Y25" s="5"/>
      <c r="Z25" s="5"/>
      <c r="AA25" s="116">
        <f t="shared" si="0"/>
        <v>0</v>
      </c>
      <c r="AB25" s="116">
        <f t="shared" si="71"/>
        <v>0</v>
      </c>
      <c r="AC25" s="5"/>
      <c r="AD25" s="5"/>
      <c r="AE25" s="117">
        <f>'1. Plano anual atividades'!E27</f>
        <v>0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118"/>
      <c r="BE25" s="5"/>
      <c r="BF25" s="5">
        <f t="shared" si="165"/>
        <v>0</v>
      </c>
      <c r="BG25" s="10" t="b">
        <f t="shared" si="166"/>
        <v>0</v>
      </c>
      <c r="BH25" s="5">
        <f t="shared" si="167"/>
        <v>0</v>
      </c>
      <c r="BI25" s="10" t="b">
        <f t="shared" si="168"/>
        <v>0</v>
      </c>
      <c r="BJ25" s="5">
        <f t="shared" si="169"/>
        <v>0</v>
      </c>
      <c r="BK25" s="10" t="b">
        <f t="shared" si="170"/>
        <v>0</v>
      </c>
      <c r="BL25" s="5">
        <f t="shared" si="171"/>
        <v>0</v>
      </c>
      <c r="BM25" s="10" t="b">
        <f t="shared" si="172"/>
        <v>0</v>
      </c>
      <c r="BN25" s="5">
        <f t="shared" si="173"/>
        <v>0</v>
      </c>
      <c r="BO25" s="10" t="b">
        <f t="shared" si="174"/>
        <v>0</v>
      </c>
      <c r="BP25" s="5">
        <f t="shared" si="175"/>
        <v>0</v>
      </c>
      <c r="BQ25" s="10" t="b">
        <f t="shared" si="176"/>
        <v>0</v>
      </c>
      <c r="BR25" s="5">
        <f t="shared" si="177"/>
        <v>0</v>
      </c>
      <c r="BS25" s="10" t="b">
        <f t="shared" si="178"/>
        <v>0</v>
      </c>
      <c r="BT25" s="5">
        <f t="shared" si="179"/>
        <v>0</v>
      </c>
      <c r="BU25" s="10" t="b">
        <f t="shared" si="180"/>
        <v>0</v>
      </c>
      <c r="BV25" s="6">
        <f t="shared" si="181"/>
        <v>0</v>
      </c>
      <c r="BW25" s="10" t="b">
        <f t="shared" si="191"/>
        <v>0</v>
      </c>
      <c r="BX25" s="6">
        <f t="shared" si="183"/>
        <v>0</v>
      </c>
      <c r="BY25" s="10" t="b">
        <f t="shared" si="192"/>
        <v>0</v>
      </c>
      <c r="BZ25" s="5">
        <f t="shared" si="185"/>
        <v>0</v>
      </c>
      <c r="CA25" s="10" t="b">
        <f t="shared" si="193"/>
        <v>0</v>
      </c>
      <c r="CB25" s="5">
        <f t="shared" si="187"/>
        <v>0</v>
      </c>
      <c r="CC25" s="10" t="b">
        <f t="shared" si="188"/>
        <v>0</v>
      </c>
      <c r="CD25" s="23"/>
      <c r="CE25" s="115">
        <f t="shared" si="1"/>
        <v>0</v>
      </c>
      <c r="CF25" s="116" t="b">
        <f t="shared" si="72"/>
        <v>0</v>
      </c>
      <c r="CG25" s="108">
        <f t="shared" si="73"/>
        <v>0</v>
      </c>
      <c r="CH25" s="116" t="b">
        <f t="shared" si="74"/>
        <v>0</v>
      </c>
      <c r="CI25" s="108">
        <f t="shared" si="75"/>
        <v>0</v>
      </c>
      <c r="CJ25" s="116" t="b">
        <f t="shared" si="76"/>
        <v>0</v>
      </c>
      <c r="CK25" s="115">
        <f t="shared" si="2"/>
        <v>0</v>
      </c>
      <c r="CL25" s="116" t="b">
        <f t="shared" si="77"/>
        <v>0</v>
      </c>
      <c r="CM25" s="115">
        <f t="shared" si="3"/>
        <v>0</v>
      </c>
      <c r="CN25" s="116" t="b">
        <f t="shared" si="78"/>
        <v>0</v>
      </c>
      <c r="CO25" s="115">
        <f t="shared" si="4"/>
        <v>0</v>
      </c>
      <c r="CP25" s="116" t="b">
        <f t="shared" si="79"/>
        <v>0</v>
      </c>
      <c r="CQ25" s="115">
        <f t="shared" si="5"/>
        <v>0</v>
      </c>
      <c r="CR25" s="116" t="b">
        <f t="shared" si="80"/>
        <v>0</v>
      </c>
      <c r="CS25" s="115">
        <f t="shared" si="6"/>
        <v>0</v>
      </c>
      <c r="CT25" s="116" t="b">
        <f t="shared" si="81"/>
        <v>0</v>
      </c>
      <c r="CU25" s="115">
        <f t="shared" si="7"/>
        <v>0</v>
      </c>
      <c r="CV25" s="116" t="b">
        <f t="shared" si="82"/>
        <v>0</v>
      </c>
      <c r="CW25" s="115">
        <f t="shared" si="8"/>
        <v>0</v>
      </c>
      <c r="CX25" s="116" t="b">
        <f t="shared" si="83"/>
        <v>0</v>
      </c>
      <c r="CY25" s="115">
        <f t="shared" si="9"/>
        <v>0</v>
      </c>
      <c r="CZ25" s="116" t="b">
        <f t="shared" si="84"/>
        <v>0</v>
      </c>
      <c r="DA25" s="115">
        <f t="shared" si="10"/>
        <v>0</v>
      </c>
      <c r="DB25" s="116" t="b">
        <f t="shared" si="85"/>
        <v>0</v>
      </c>
      <c r="DC25" s="115">
        <f t="shared" si="11"/>
        <v>0</v>
      </c>
      <c r="DD25" s="116" t="b">
        <f t="shared" si="86"/>
        <v>0</v>
      </c>
      <c r="DE25" s="115">
        <f t="shared" si="12"/>
        <v>0</v>
      </c>
      <c r="DF25" s="116" t="b">
        <f t="shared" si="87"/>
        <v>0</v>
      </c>
      <c r="DG25" s="115">
        <f t="shared" si="13"/>
        <v>0</v>
      </c>
      <c r="DH25" s="116" t="b">
        <f t="shared" si="88"/>
        <v>0</v>
      </c>
      <c r="DI25" s="108">
        <f t="shared" si="89"/>
        <v>0</v>
      </c>
      <c r="DJ25" s="116" t="b">
        <f t="shared" si="90"/>
        <v>0</v>
      </c>
      <c r="DK25" s="115">
        <f t="shared" si="14"/>
        <v>0</v>
      </c>
      <c r="DL25" s="116" t="b">
        <f t="shared" si="91"/>
        <v>0</v>
      </c>
      <c r="DM25" s="115">
        <f t="shared" si="15"/>
        <v>0</v>
      </c>
      <c r="DN25" s="116" t="b">
        <f t="shared" si="92"/>
        <v>0</v>
      </c>
      <c r="DO25" s="108">
        <f t="shared" si="93"/>
        <v>0</v>
      </c>
      <c r="DP25" s="116" t="b">
        <f t="shared" si="94"/>
        <v>0</v>
      </c>
      <c r="DQ25" s="115">
        <f t="shared" si="16"/>
        <v>0</v>
      </c>
      <c r="DR25" s="116" t="b">
        <f t="shared" si="95"/>
        <v>0</v>
      </c>
      <c r="DS25" s="115">
        <f t="shared" si="96"/>
        <v>0</v>
      </c>
      <c r="DT25" s="116" t="b">
        <f t="shared" si="97"/>
        <v>0</v>
      </c>
      <c r="DU25" s="108">
        <f t="shared" si="98"/>
        <v>0</v>
      </c>
      <c r="DV25" s="116" t="b">
        <f t="shared" si="99"/>
        <v>0</v>
      </c>
      <c r="DW25" s="115">
        <f t="shared" si="17"/>
        <v>0</v>
      </c>
      <c r="DX25" s="116" t="b">
        <f t="shared" si="100"/>
        <v>0</v>
      </c>
      <c r="DY25" s="115">
        <f t="shared" si="18"/>
        <v>0</v>
      </c>
      <c r="DZ25" s="116" t="b">
        <f t="shared" si="101"/>
        <v>0</v>
      </c>
      <c r="EA25" s="115">
        <f t="shared" si="19"/>
        <v>0</v>
      </c>
      <c r="EB25" s="116" t="b">
        <f t="shared" si="102"/>
        <v>0</v>
      </c>
      <c r="EC25" s="115">
        <f t="shared" si="20"/>
        <v>0</v>
      </c>
      <c r="ED25" s="116" t="b">
        <f t="shared" si="103"/>
        <v>0</v>
      </c>
      <c r="EE25" s="115">
        <f t="shared" si="21"/>
        <v>0</v>
      </c>
      <c r="EF25" s="116" t="b">
        <f t="shared" si="104"/>
        <v>0</v>
      </c>
      <c r="EG25" s="115">
        <f t="shared" si="22"/>
        <v>0</v>
      </c>
      <c r="EH25" s="116" t="b">
        <f t="shared" si="105"/>
        <v>0</v>
      </c>
      <c r="EI25" s="115">
        <f t="shared" si="23"/>
        <v>0</v>
      </c>
      <c r="EJ25" s="116" t="b">
        <f t="shared" si="106"/>
        <v>0</v>
      </c>
      <c r="EK25" s="115">
        <f t="shared" si="24"/>
        <v>0</v>
      </c>
      <c r="EL25" s="116" t="b">
        <f t="shared" si="107"/>
        <v>0</v>
      </c>
      <c r="EM25" s="115">
        <f t="shared" si="25"/>
        <v>0</v>
      </c>
      <c r="EN25" s="119" t="b">
        <f t="shared" si="108"/>
        <v>0</v>
      </c>
      <c r="EO25" s="108">
        <f t="shared" si="109"/>
        <v>0</v>
      </c>
      <c r="EP25" s="116" t="b">
        <f t="shared" si="110"/>
        <v>0</v>
      </c>
      <c r="EQ25" s="115">
        <f t="shared" si="26"/>
        <v>0</v>
      </c>
      <c r="ER25" s="116" t="b">
        <f t="shared" si="111"/>
        <v>0</v>
      </c>
      <c r="ES25" s="115">
        <f t="shared" si="27"/>
        <v>0</v>
      </c>
      <c r="ET25" s="116" t="b">
        <f t="shared" si="112"/>
        <v>0</v>
      </c>
      <c r="EU25" s="115">
        <f t="shared" si="28"/>
        <v>0</v>
      </c>
      <c r="EV25" s="116" t="b">
        <f t="shared" si="113"/>
        <v>0</v>
      </c>
      <c r="EW25" s="115">
        <f t="shared" si="29"/>
        <v>0</v>
      </c>
      <c r="EX25" s="119" t="b">
        <f t="shared" si="114"/>
        <v>0</v>
      </c>
      <c r="EY25" s="115">
        <f t="shared" si="30"/>
        <v>0</v>
      </c>
      <c r="EZ25" s="116" t="b">
        <f t="shared" si="115"/>
        <v>0</v>
      </c>
      <c r="FA25" s="115">
        <f t="shared" si="31"/>
        <v>0</v>
      </c>
      <c r="FB25" s="116" t="b">
        <f t="shared" si="115"/>
        <v>0</v>
      </c>
      <c r="FC25" s="5"/>
      <c r="FD25" s="115">
        <f t="shared" si="32"/>
        <v>0</v>
      </c>
      <c r="FE25" s="116" t="b">
        <f t="shared" si="116"/>
        <v>0</v>
      </c>
      <c r="FF25" s="108">
        <f t="shared" si="117"/>
        <v>0</v>
      </c>
      <c r="FG25" s="116" t="b">
        <f t="shared" si="118"/>
        <v>0</v>
      </c>
      <c r="FH25" s="108">
        <f t="shared" si="119"/>
        <v>0</v>
      </c>
      <c r="FI25" s="116" t="b">
        <f t="shared" si="120"/>
        <v>0</v>
      </c>
      <c r="FJ25" s="115">
        <f t="shared" si="33"/>
        <v>0</v>
      </c>
      <c r="FK25" s="116" t="b">
        <f t="shared" si="121"/>
        <v>0</v>
      </c>
      <c r="FL25" s="115">
        <f t="shared" si="34"/>
        <v>0</v>
      </c>
      <c r="FM25" s="116" t="b">
        <f t="shared" si="122"/>
        <v>0</v>
      </c>
      <c r="FN25" s="115">
        <f t="shared" si="35"/>
        <v>0</v>
      </c>
      <c r="FO25" s="116" t="b">
        <f t="shared" si="123"/>
        <v>0</v>
      </c>
      <c r="FP25" s="115">
        <f t="shared" si="36"/>
        <v>0</v>
      </c>
      <c r="FQ25" s="116" t="b">
        <f t="shared" si="124"/>
        <v>0</v>
      </c>
      <c r="FR25" s="115">
        <f t="shared" si="37"/>
        <v>0</v>
      </c>
      <c r="FS25" s="116" t="b">
        <f t="shared" si="125"/>
        <v>0</v>
      </c>
      <c r="FT25" s="115">
        <f t="shared" si="38"/>
        <v>0</v>
      </c>
      <c r="FU25" s="116" t="b">
        <f t="shared" si="126"/>
        <v>0</v>
      </c>
      <c r="FV25" s="115">
        <f t="shared" si="39"/>
        <v>0</v>
      </c>
      <c r="FW25" s="116" t="b">
        <f t="shared" si="127"/>
        <v>0</v>
      </c>
      <c r="FX25" s="115">
        <f t="shared" si="40"/>
        <v>0</v>
      </c>
      <c r="FY25" s="116" t="b">
        <f t="shared" si="128"/>
        <v>0</v>
      </c>
      <c r="FZ25" s="115">
        <f t="shared" si="41"/>
        <v>0</v>
      </c>
      <c r="GA25" s="119" t="b">
        <f t="shared" si="129"/>
        <v>0</v>
      </c>
      <c r="GB25" s="115">
        <f t="shared" si="42"/>
        <v>0</v>
      </c>
      <c r="GC25" s="116" t="b">
        <f t="shared" si="130"/>
        <v>0</v>
      </c>
      <c r="GD25" s="115">
        <f t="shared" si="43"/>
        <v>0</v>
      </c>
      <c r="GE25" s="116" t="b">
        <f t="shared" si="131"/>
        <v>0</v>
      </c>
      <c r="GF25" s="115">
        <f t="shared" si="44"/>
        <v>0</v>
      </c>
      <c r="GG25" s="116" t="b">
        <f t="shared" si="132"/>
        <v>0</v>
      </c>
      <c r="GH25" s="115">
        <f t="shared" si="45"/>
        <v>0</v>
      </c>
      <c r="GI25" s="116" t="b">
        <f t="shared" si="133"/>
        <v>0</v>
      </c>
      <c r="GJ25" s="115">
        <f t="shared" si="46"/>
        <v>0</v>
      </c>
      <c r="GK25" s="116" t="b">
        <f t="shared" si="134"/>
        <v>0</v>
      </c>
      <c r="GL25" s="115">
        <f t="shared" si="47"/>
        <v>0</v>
      </c>
      <c r="GM25" s="116" t="b">
        <f t="shared" si="135"/>
        <v>0</v>
      </c>
      <c r="GN25" s="108">
        <f t="shared" si="136"/>
        <v>0</v>
      </c>
      <c r="GO25" s="116" t="b">
        <f t="shared" si="137"/>
        <v>0</v>
      </c>
      <c r="GP25" s="115">
        <f t="shared" si="48"/>
        <v>0</v>
      </c>
      <c r="GQ25" s="116" t="b">
        <f t="shared" si="138"/>
        <v>0</v>
      </c>
      <c r="GR25" s="115">
        <f t="shared" si="49"/>
        <v>0</v>
      </c>
      <c r="GS25" s="116" t="b">
        <f t="shared" si="139"/>
        <v>0</v>
      </c>
      <c r="GT25" s="108">
        <f t="shared" si="140"/>
        <v>0</v>
      </c>
      <c r="GU25" s="116" t="b">
        <f t="shared" si="141"/>
        <v>0</v>
      </c>
      <c r="GV25" s="115">
        <f t="shared" si="50"/>
        <v>0</v>
      </c>
      <c r="GW25" s="116" t="b">
        <f t="shared" si="142"/>
        <v>0</v>
      </c>
      <c r="GX25" s="115">
        <f t="shared" si="51"/>
        <v>0</v>
      </c>
      <c r="GY25" s="116" t="b">
        <f t="shared" si="143"/>
        <v>0</v>
      </c>
      <c r="GZ25" s="108">
        <f t="shared" si="144"/>
        <v>0</v>
      </c>
      <c r="HA25" s="116" t="b">
        <f t="shared" si="145"/>
        <v>0</v>
      </c>
      <c r="HB25" s="115">
        <f t="shared" si="52"/>
        <v>0</v>
      </c>
      <c r="HC25" s="116" t="b">
        <f t="shared" si="146"/>
        <v>0</v>
      </c>
      <c r="HD25" s="115">
        <f t="shared" si="53"/>
        <v>0</v>
      </c>
      <c r="HE25" s="116" t="b">
        <f t="shared" si="147"/>
        <v>0</v>
      </c>
      <c r="HF25" s="115">
        <f t="shared" si="54"/>
        <v>0</v>
      </c>
      <c r="HG25" s="116" t="b">
        <f t="shared" si="148"/>
        <v>0</v>
      </c>
      <c r="HH25" s="115">
        <f t="shared" si="55"/>
        <v>0</v>
      </c>
      <c r="HI25" s="116" t="b">
        <f t="shared" si="149"/>
        <v>0</v>
      </c>
      <c r="HJ25" s="115">
        <f t="shared" si="56"/>
        <v>0</v>
      </c>
      <c r="HK25" s="116" t="b">
        <f t="shared" si="150"/>
        <v>0</v>
      </c>
      <c r="HL25" s="115">
        <f t="shared" si="57"/>
        <v>0</v>
      </c>
      <c r="HM25" s="116" t="b">
        <f t="shared" si="151"/>
        <v>0</v>
      </c>
      <c r="HN25" s="115">
        <f t="shared" si="58"/>
        <v>0</v>
      </c>
      <c r="HO25" s="116" t="b">
        <f t="shared" si="152"/>
        <v>0</v>
      </c>
      <c r="HP25" s="115">
        <f t="shared" si="59"/>
        <v>0</v>
      </c>
      <c r="HQ25" s="116" t="b">
        <f t="shared" si="153"/>
        <v>0</v>
      </c>
      <c r="HR25" s="115">
        <f t="shared" si="60"/>
        <v>0</v>
      </c>
      <c r="HS25" s="119" t="b">
        <f t="shared" si="154"/>
        <v>0</v>
      </c>
      <c r="HT25" s="108">
        <f t="shared" si="155"/>
        <v>0</v>
      </c>
      <c r="HU25" s="116" t="b">
        <f t="shared" si="156"/>
        <v>0</v>
      </c>
      <c r="HV25" s="115">
        <f t="shared" si="61"/>
        <v>0</v>
      </c>
      <c r="HW25" s="116" t="b">
        <f t="shared" si="157"/>
        <v>0</v>
      </c>
      <c r="HX25" s="115">
        <f t="shared" si="62"/>
        <v>0</v>
      </c>
      <c r="HY25" s="116" t="b">
        <f t="shared" si="158"/>
        <v>0</v>
      </c>
      <c r="HZ25" s="115">
        <f t="shared" si="63"/>
        <v>0</v>
      </c>
      <c r="IA25" s="116" t="b">
        <f t="shared" si="159"/>
        <v>0</v>
      </c>
      <c r="IB25" s="115">
        <f t="shared" si="64"/>
        <v>0</v>
      </c>
      <c r="IC25" s="119" t="b">
        <f t="shared" si="160"/>
        <v>0</v>
      </c>
      <c r="ID25" s="115">
        <f t="shared" si="65"/>
        <v>0</v>
      </c>
      <c r="IE25" s="116" t="b">
        <f t="shared" si="161"/>
        <v>0</v>
      </c>
      <c r="IF25" s="115">
        <f t="shared" si="66"/>
        <v>0</v>
      </c>
      <c r="IG25" s="116" t="b">
        <f t="shared" si="162"/>
        <v>0</v>
      </c>
      <c r="IH25" s="116" t="b">
        <f t="shared" si="67"/>
        <v>0</v>
      </c>
      <c r="II25" s="116" t="b">
        <f t="shared" si="68"/>
        <v>0</v>
      </c>
      <c r="IJ25" s="116" t="b">
        <f t="shared" si="69"/>
        <v>0</v>
      </c>
      <c r="IK25" s="84"/>
      <c r="IL25" s="84"/>
      <c r="IM25" s="84"/>
      <c r="IN25" s="84"/>
      <c r="IO25" s="84"/>
      <c r="IP25" s="121"/>
      <c r="IQ25" s="84"/>
      <c r="IR25" s="84"/>
      <c r="IS25" s="84"/>
      <c r="IT25" s="84"/>
    </row>
    <row r="26" spans="1:254" ht="15.6">
      <c r="A26" s="84"/>
      <c r="B26" s="114">
        <f>'1. Plano anual atividades'!C28</f>
        <v>0</v>
      </c>
      <c r="C26" s="5"/>
      <c r="D26" s="116">
        <f>'1. Plano anual atividades'!D28</f>
        <v>0</v>
      </c>
      <c r="E26" s="5"/>
      <c r="F26" s="5"/>
      <c r="G26" s="5"/>
      <c r="H26" s="116">
        <f>'1. Plano anual atividades'!I28</f>
        <v>0</v>
      </c>
      <c r="I26" s="116">
        <f>'1. Plano anual atividades'!J28</f>
        <v>0</v>
      </c>
      <c r="J26" s="116">
        <f>'1. Plano anual atividades'!K28</f>
        <v>0</v>
      </c>
      <c r="K26" s="116">
        <f>'1. Plano anual atividades'!L28</f>
        <v>0</v>
      </c>
      <c r="L26" s="116">
        <f>'1. Plano anual atividades'!M28</f>
        <v>0</v>
      </c>
      <c r="M26" s="116">
        <f>'1. Plano anual atividades'!N28</f>
        <v>0</v>
      </c>
      <c r="N26" s="116">
        <f>'1. Plano anual atividades'!O28</f>
        <v>0</v>
      </c>
      <c r="O26" s="116">
        <f>'1. Plano anual atividades'!P28</f>
        <v>0</v>
      </c>
      <c r="P26" s="116">
        <f>'1. Plano anual atividades'!Q28</f>
        <v>0</v>
      </c>
      <c r="Q26" s="116">
        <f>'1. Plano anual atividades'!R28</f>
        <v>0</v>
      </c>
      <c r="R26" s="5"/>
      <c r="S26" s="5"/>
      <c r="T26" s="116">
        <f t="shared" si="70"/>
        <v>0</v>
      </c>
      <c r="U26" s="5"/>
      <c r="V26" s="5"/>
      <c r="W26" s="116">
        <f t="shared" si="189"/>
        <v>0</v>
      </c>
      <c r="X26" s="116">
        <f t="shared" si="190"/>
        <v>0</v>
      </c>
      <c r="Y26" s="5"/>
      <c r="Z26" s="5"/>
      <c r="AA26" s="116">
        <f t="shared" si="0"/>
        <v>0</v>
      </c>
      <c r="AB26" s="116">
        <f t="shared" si="71"/>
        <v>0</v>
      </c>
      <c r="AC26" s="5"/>
      <c r="AD26" s="5"/>
      <c r="AE26" s="117">
        <f>'1. Plano anual atividades'!E28</f>
        <v>0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118"/>
      <c r="BE26" s="5"/>
      <c r="BF26" s="5">
        <f t="shared" si="165"/>
        <v>0</v>
      </c>
      <c r="BG26" s="10" t="b">
        <f t="shared" si="166"/>
        <v>0</v>
      </c>
      <c r="BH26" s="5">
        <f t="shared" si="167"/>
        <v>0</v>
      </c>
      <c r="BI26" s="10" t="b">
        <f t="shared" si="168"/>
        <v>0</v>
      </c>
      <c r="BJ26" s="5">
        <f t="shared" si="169"/>
        <v>0</v>
      </c>
      <c r="BK26" s="10" t="b">
        <f t="shared" si="170"/>
        <v>0</v>
      </c>
      <c r="BL26" s="5">
        <f t="shared" si="171"/>
        <v>0</v>
      </c>
      <c r="BM26" s="10" t="b">
        <f t="shared" si="172"/>
        <v>0</v>
      </c>
      <c r="BN26" s="5">
        <f t="shared" si="173"/>
        <v>0</v>
      </c>
      <c r="BO26" s="10" t="b">
        <f t="shared" si="174"/>
        <v>0</v>
      </c>
      <c r="BP26" s="5">
        <f t="shared" si="175"/>
        <v>0</v>
      </c>
      <c r="BQ26" s="10" t="b">
        <f t="shared" si="176"/>
        <v>0</v>
      </c>
      <c r="BR26" s="5">
        <f t="shared" si="177"/>
        <v>0</v>
      </c>
      <c r="BS26" s="10" t="b">
        <f t="shared" si="178"/>
        <v>0</v>
      </c>
      <c r="BT26" s="5">
        <f t="shared" si="179"/>
        <v>0</v>
      </c>
      <c r="BU26" s="10" t="b">
        <f t="shared" si="180"/>
        <v>0</v>
      </c>
      <c r="BV26" s="6">
        <f t="shared" si="181"/>
        <v>0</v>
      </c>
      <c r="BW26" s="10" t="b">
        <f t="shared" si="191"/>
        <v>0</v>
      </c>
      <c r="BX26" s="6">
        <f t="shared" si="183"/>
        <v>0</v>
      </c>
      <c r="BY26" s="10" t="b">
        <f t="shared" si="192"/>
        <v>0</v>
      </c>
      <c r="BZ26" s="5">
        <f t="shared" si="185"/>
        <v>0</v>
      </c>
      <c r="CA26" s="10" t="b">
        <f t="shared" si="193"/>
        <v>0</v>
      </c>
      <c r="CB26" s="5">
        <f t="shared" si="187"/>
        <v>0</v>
      </c>
      <c r="CC26" s="10" t="b">
        <f t="shared" si="188"/>
        <v>0</v>
      </c>
      <c r="CD26" s="23"/>
      <c r="CE26" s="115">
        <f t="shared" si="1"/>
        <v>0</v>
      </c>
      <c r="CF26" s="116" t="b">
        <f t="shared" si="72"/>
        <v>0</v>
      </c>
      <c r="CG26" s="108">
        <f t="shared" si="73"/>
        <v>0</v>
      </c>
      <c r="CH26" s="116" t="b">
        <f t="shared" si="74"/>
        <v>0</v>
      </c>
      <c r="CI26" s="108">
        <f t="shared" si="75"/>
        <v>0</v>
      </c>
      <c r="CJ26" s="116" t="b">
        <f t="shared" si="76"/>
        <v>0</v>
      </c>
      <c r="CK26" s="115">
        <f t="shared" si="2"/>
        <v>0</v>
      </c>
      <c r="CL26" s="116" t="b">
        <f t="shared" si="77"/>
        <v>0</v>
      </c>
      <c r="CM26" s="115">
        <f t="shared" si="3"/>
        <v>0</v>
      </c>
      <c r="CN26" s="116" t="b">
        <f t="shared" si="78"/>
        <v>0</v>
      </c>
      <c r="CO26" s="115">
        <f t="shared" si="4"/>
        <v>0</v>
      </c>
      <c r="CP26" s="116" t="b">
        <f t="shared" si="79"/>
        <v>0</v>
      </c>
      <c r="CQ26" s="115">
        <f t="shared" si="5"/>
        <v>0</v>
      </c>
      <c r="CR26" s="116" t="b">
        <f t="shared" si="80"/>
        <v>0</v>
      </c>
      <c r="CS26" s="115">
        <f t="shared" si="6"/>
        <v>0</v>
      </c>
      <c r="CT26" s="116" t="b">
        <f t="shared" si="81"/>
        <v>0</v>
      </c>
      <c r="CU26" s="115">
        <f t="shared" si="7"/>
        <v>0</v>
      </c>
      <c r="CV26" s="116" t="b">
        <f t="shared" si="82"/>
        <v>0</v>
      </c>
      <c r="CW26" s="115">
        <f t="shared" si="8"/>
        <v>0</v>
      </c>
      <c r="CX26" s="116" t="b">
        <f t="shared" si="83"/>
        <v>0</v>
      </c>
      <c r="CY26" s="115">
        <f t="shared" si="9"/>
        <v>0</v>
      </c>
      <c r="CZ26" s="116" t="b">
        <f t="shared" si="84"/>
        <v>0</v>
      </c>
      <c r="DA26" s="115">
        <f t="shared" si="10"/>
        <v>0</v>
      </c>
      <c r="DB26" s="116" t="b">
        <f t="shared" si="85"/>
        <v>0</v>
      </c>
      <c r="DC26" s="115">
        <f t="shared" si="11"/>
        <v>0</v>
      </c>
      <c r="DD26" s="116" t="b">
        <f t="shared" si="86"/>
        <v>0</v>
      </c>
      <c r="DE26" s="115">
        <f t="shared" si="12"/>
        <v>0</v>
      </c>
      <c r="DF26" s="116" t="b">
        <f t="shared" si="87"/>
        <v>0</v>
      </c>
      <c r="DG26" s="115">
        <f t="shared" si="13"/>
        <v>0</v>
      </c>
      <c r="DH26" s="116" t="b">
        <f t="shared" si="88"/>
        <v>0</v>
      </c>
      <c r="DI26" s="108">
        <f t="shared" si="89"/>
        <v>0</v>
      </c>
      <c r="DJ26" s="116" t="b">
        <f t="shared" si="90"/>
        <v>0</v>
      </c>
      <c r="DK26" s="115">
        <f t="shared" si="14"/>
        <v>0</v>
      </c>
      <c r="DL26" s="116" t="b">
        <f t="shared" si="91"/>
        <v>0</v>
      </c>
      <c r="DM26" s="115">
        <f t="shared" si="15"/>
        <v>0</v>
      </c>
      <c r="DN26" s="116" t="b">
        <f t="shared" si="92"/>
        <v>0</v>
      </c>
      <c r="DO26" s="108">
        <f t="shared" si="93"/>
        <v>0</v>
      </c>
      <c r="DP26" s="116" t="b">
        <f t="shared" si="94"/>
        <v>0</v>
      </c>
      <c r="DQ26" s="115">
        <f t="shared" si="16"/>
        <v>0</v>
      </c>
      <c r="DR26" s="116" t="b">
        <f t="shared" si="95"/>
        <v>0</v>
      </c>
      <c r="DS26" s="115">
        <f t="shared" si="96"/>
        <v>0</v>
      </c>
      <c r="DT26" s="116" t="b">
        <f t="shared" si="97"/>
        <v>0</v>
      </c>
      <c r="DU26" s="108">
        <f t="shared" si="98"/>
        <v>0</v>
      </c>
      <c r="DV26" s="116" t="b">
        <f t="shared" si="99"/>
        <v>0</v>
      </c>
      <c r="DW26" s="115">
        <f t="shared" si="17"/>
        <v>0</v>
      </c>
      <c r="DX26" s="116" t="b">
        <f t="shared" si="100"/>
        <v>0</v>
      </c>
      <c r="DY26" s="115">
        <f t="shared" si="18"/>
        <v>0</v>
      </c>
      <c r="DZ26" s="116" t="b">
        <f t="shared" si="101"/>
        <v>0</v>
      </c>
      <c r="EA26" s="115">
        <f t="shared" si="19"/>
        <v>0</v>
      </c>
      <c r="EB26" s="116" t="b">
        <f t="shared" si="102"/>
        <v>0</v>
      </c>
      <c r="EC26" s="115">
        <f t="shared" si="20"/>
        <v>0</v>
      </c>
      <c r="ED26" s="116" t="b">
        <f t="shared" si="103"/>
        <v>0</v>
      </c>
      <c r="EE26" s="115">
        <f t="shared" si="21"/>
        <v>0</v>
      </c>
      <c r="EF26" s="116" t="b">
        <f t="shared" si="104"/>
        <v>0</v>
      </c>
      <c r="EG26" s="115">
        <f t="shared" si="22"/>
        <v>0</v>
      </c>
      <c r="EH26" s="116" t="b">
        <f t="shared" si="105"/>
        <v>0</v>
      </c>
      <c r="EI26" s="115">
        <f t="shared" si="23"/>
        <v>0</v>
      </c>
      <c r="EJ26" s="116" t="b">
        <f t="shared" si="106"/>
        <v>0</v>
      </c>
      <c r="EK26" s="115">
        <f t="shared" si="24"/>
        <v>0</v>
      </c>
      <c r="EL26" s="116" t="b">
        <f t="shared" si="107"/>
        <v>0</v>
      </c>
      <c r="EM26" s="115">
        <f t="shared" si="25"/>
        <v>0</v>
      </c>
      <c r="EN26" s="119" t="b">
        <f t="shared" si="108"/>
        <v>0</v>
      </c>
      <c r="EO26" s="108">
        <f t="shared" si="109"/>
        <v>0</v>
      </c>
      <c r="EP26" s="116" t="b">
        <f t="shared" si="110"/>
        <v>0</v>
      </c>
      <c r="EQ26" s="115">
        <f t="shared" si="26"/>
        <v>0</v>
      </c>
      <c r="ER26" s="116" t="b">
        <f t="shared" si="111"/>
        <v>0</v>
      </c>
      <c r="ES26" s="115">
        <f t="shared" si="27"/>
        <v>0</v>
      </c>
      <c r="ET26" s="116" t="b">
        <f t="shared" si="112"/>
        <v>0</v>
      </c>
      <c r="EU26" s="115">
        <f t="shared" si="28"/>
        <v>0</v>
      </c>
      <c r="EV26" s="116" t="b">
        <f t="shared" si="113"/>
        <v>0</v>
      </c>
      <c r="EW26" s="115">
        <f t="shared" si="29"/>
        <v>0</v>
      </c>
      <c r="EX26" s="119" t="b">
        <f t="shared" si="114"/>
        <v>0</v>
      </c>
      <c r="EY26" s="115">
        <f t="shared" si="30"/>
        <v>0</v>
      </c>
      <c r="EZ26" s="116" t="b">
        <f t="shared" si="115"/>
        <v>0</v>
      </c>
      <c r="FA26" s="115">
        <f t="shared" si="31"/>
        <v>0</v>
      </c>
      <c r="FB26" s="116" t="b">
        <f t="shared" si="115"/>
        <v>0</v>
      </c>
      <c r="FC26" s="5"/>
      <c r="FD26" s="115">
        <f t="shared" si="32"/>
        <v>0</v>
      </c>
      <c r="FE26" s="116" t="b">
        <f t="shared" si="116"/>
        <v>0</v>
      </c>
      <c r="FF26" s="108">
        <f t="shared" si="117"/>
        <v>0</v>
      </c>
      <c r="FG26" s="116" t="b">
        <f t="shared" si="118"/>
        <v>0</v>
      </c>
      <c r="FH26" s="108">
        <f t="shared" si="119"/>
        <v>0</v>
      </c>
      <c r="FI26" s="116" t="b">
        <f t="shared" si="120"/>
        <v>0</v>
      </c>
      <c r="FJ26" s="115">
        <f t="shared" si="33"/>
        <v>0</v>
      </c>
      <c r="FK26" s="116" t="b">
        <f t="shared" si="121"/>
        <v>0</v>
      </c>
      <c r="FL26" s="115">
        <f t="shared" si="34"/>
        <v>0</v>
      </c>
      <c r="FM26" s="116" t="b">
        <f t="shared" si="122"/>
        <v>0</v>
      </c>
      <c r="FN26" s="115">
        <f t="shared" si="35"/>
        <v>0</v>
      </c>
      <c r="FO26" s="116" t="b">
        <f t="shared" si="123"/>
        <v>0</v>
      </c>
      <c r="FP26" s="115">
        <f t="shared" si="36"/>
        <v>0</v>
      </c>
      <c r="FQ26" s="116" t="b">
        <f t="shared" si="124"/>
        <v>0</v>
      </c>
      <c r="FR26" s="115">
        <f t="shared" si="37"/>
        <v>0</v>
      </c>
      <c r="FS26" s="116" t="b">
        <f t="shared" si="125"/>
        <v>0</v>
      </c>
      <c r="FT26" s="115">
        <f t="shared" si="38"/>
        <v>0</v>
      </c>
      <c r="FU26" s="116" t="b">
        <f t="shared" si="126"/>
        <v>0</v>
      </c>
      <c r="FV26" s="115">
        <f t="shared" si="39"/>
        <v>0</v>
      </c>
      <c r="FW26" s="116" t="b">
        <f t="shared" si="127"/>
        <v>0</v>
      </c>
      <c r="FX26" s="115">
        <f t="shared" si="40"/>
        <v>0</v>
      </c>
      <c r="FY26" s="116" t="b">
        <f t="shared" si="128"/>
        <v>0</v>
      </c>
      <c r="FZ26" s="115">
        <f t="shared" si="41"/>
        <v>0</v>
      </c>
      <c r="GA26" s="119" t="b">
        <f t="shared" si="129"/>
        <v>0</v>
      </c>
      <c r="GB26" s="115">
        <f t="shared" si="42"/>
        <v>0</v>
      </c>
      <c r="GC26" s="116" t="b">
        <f t="shared" si="130"/>
        <v>0</v>
      </c>
      <c r="GD26" s="115">
        <f t="shared" si="43"/>
        <v>0</v>
      </c>
      <c r="GE26" s="116" t="b">
        <f t="shared" si="131"/>
        <v>0</v>
      </c>
      <c r="GF26" s="115">
        <f t="shared" si="44"/>
        <v>0</v>
      </c>
      <c r="GG26" s="116" t="b">
        <f t="shared" si="132"/>
        <v>0</v>
      </c>
      <c r="GH26" s="115">
        <f t="shared" si="45"/>
        <v>0</v>
      </c>
      <c r="GI26" s="116" t="b">
        <f t="shared" si="133"/>
        <v>0</v>
      </c>
      <c r="GJ26" s="115">
        <f t="shared" si="46"/>
        <v>0</v>
      </c>
      <c r="GK26" s="116" t="b">
        <f t="shared" si="134"/>
        <v>0</v>
      </c>
      <c r="GL26" s="115">
        <f t="shared" si="47"/>
        <v>0</v>
      </c>
      <c r="GM26" s="116" t="b">
        <f t="shared" si="135"/>
        <v>0</v>
      </c>
      <c r="GN26" s="108">
        <f t="shared" si="136"/>
        <v>0</v>
      </c>
      <c r="GO26" s="116" t="b">
        <f t="shared" si="137"/>
        <v>0</v>
      </c>
      <c r="GP26" s="115">
        <f t="shared" si="48"/>
        <v>0</v>
      </c>
      <c r="GQ26" s="116" t="b">
        <f t="shared" si="138"/>
        <v>0</v>
      </c>
      <c r="GR26" s="115">
        <f t="shared" si="49"/>
        <v>0</v>
      </c>
      <c r="GS26" s="116" t="b">
        <f t="shared" si="139"/>
        <v>0</v>
      </c>
      <c r="GT26" s="108">
        <f t="shared" si="140"/>
        <v>0</v>
      </c>
      <c r="GU26" s="116" t="b">
        <f t="shared" si="141"/>
        <v>0</v>
      </c>
      <c r="GV26" s="115">
        <f t="shared" si="50"/>
        <v>0</v>
      </c>
      <c r="GW26" s="116" t="b">
        <f t="shared" si="142"/>
        <v>0</v>
      </c>
      <c r="GX26" s="115">
        <f t="shared" si="51"/>
        <v>0</v>
      </c>
      <c r="GY26" s="116" t="b">
        <f t="shared" si="143"/>
        <v>0</v>
      </c>
      <c r="GZ26" s="108">
        <f t="shared" si="144"/>
        <v>0</v>
      </c>
      <c r="HA26" s="116" t="b">
        <f t="shared" si="145"/>
        <v>0</v>
      </c>
      <c r="HB26" s="115">
        <f t="shared" si="52"/>
        <v>0</v>
      </c>
      <c r="HC26" s="116" t="b">
        <f t="shared" si="146"/>
        <v>0</v>
      </c>
      <c r="HD26" s="115">
        <f t="shared" si="53"/>
        <v>0</v>
      </c>
      <c r="HE26" s="116" t="b">
        <f t="shared" si="147"/>
        <v>0</v>
      </c>
      <c r="HF26" s="115">
        <f t="shared" si="54"/>
        <v>0</v>
      </c>
      <c r="HG26" s="116" t="b">
        <f t="shared" si="148"/>
        <v>0</v>
      </c>
      <c r="HH26" s="115">
        <f t="shared" si="55"/>
        <v>0</v>
      </c>
      <c r="HI26" s="116" t="b">
        <f t="shared" si="149"/>
        <v>0</v>
      </c>
      <c r="HJ26" s="115">
        <f t="shared" si="56"/>
        <v>0</v>
      </c>
      <c r="HK26" s="116" t="b">
        <f t="shared" si="150"/>
        <v>0</v>
      </c>
      <c r="HL26" s="115">
        <f t="shared" si="57"/>
        <v>0</v>
      </c>
      <c r="HM26" s="116" t="b">
        <f t="shared" si="151"/>
        <v>0</v>
      </c>
      <c r="HN26" s="115">
        <f t="shared" si="58"/>
        <v>0</v>
      </c>
      <c r="HO26" s="116" t="b">
        <f t="shared" si="152"/>
        <v>0</v>
      </c>
      <c r="HP26" s="115">
        <f t="shared" si="59"/>
        <v>0</v>
      </c>
      <c r="HQ26" s="116" t="b">
        <f t="shared" si="153"/>
        <v>0</v>
      </c>
      <c r="HR26" s="115">
        <f t="shared" si="60"/>
        <v>0</v>
      </c>
      <c r="HS26" s="119" t="b">
        <f t="shared" si="154"/>
        <v>0</v>
      </c>
      <c r="HT26" s="108">
        <f t="shared" si="155"/>
        <v>0</v>
      </c>
      <c r="HU26" s="116" t="b">
        <f t="shared" si="156"/>
        <v>0</v>
      </c>
      <c r="HV26" s="115">
        <f t="shared" si="61"/>
        <v>0</v>
      </c>
      <c r="HW26" s="116" t="b">
        <f t="shared" si="157"/>
        <v>0</v>
      </c>
      <c r="HX26" s="115">
        <f t="shared" si="62"/>
        <v>0</v>
      </c>
      <c r="HY26" s="116" t="b">
        <f t="shared" si="158"/>
        <v>0</v>
      </c>
      <c r="HZ26" s="115">
        <f t="shared" si="63"/>
        <v>0</v>
      </c>
      <c r="IA26" s="116" t="b">
        <f t="shared" si="159"/>
        <v>0</v>
      </c>
      <c r="IB26" s="115">
        <f t="shared" si="64"/>
        <v>0</v>
      </c>
      <c r="IC26" s="119" t="b">
        <f t="shared" si="160"/>
        <v>0</v>
      </c>
      <c r="ID26" s="115">
        <f t="shared" si="65"/>
        <v>0</v>
      </c>
      <c r="IE26" s="116" t="b">
        <f t="shared" si="161"/>
        <v>0</v>
      </c>
      <c r="IF26" s="115">
        <f t="shared" si="66"/>
        <v>0</v>
      </c>
      <c r="IG26" s="116" t="b">
        <f t="shared" si="162"/>
        <v>0</v>
      </c>
      <c r="IH26" s="116" t="b">
        <f t="shared" si="67"/>
        <v>0</v>
      </c>
      <c r="II26" s="116" t="b">
        <f t="shared" si="68"/>
        <v>0</v>
      </c>
      <c r="IJ26" s="116" t="b">
        <f t="shared" si="69"/>
        <v>0</v>
      </c>
      <c r="IK26" s="84"/>
      <c r="IL26" s="84"/>
      <c r="IM26" s="84"/>
      <c r="IN26" s="84"/>
      <c r="IO26" s="84"/>
      <c r="IP26" s="84"/>
      <c r="IQ26" s="84"/>
      <c r="IR26" s="84"/>
      <c r="IS26" s="84"/>
      <c r="IT26" s="84"/>
    </row>
    <row r="27" spans="1:254" ht="15.6">
      <c r="A27" s="84"/>
      <c r="B27" s="114">
        <f>'1. Plano anual atividades'!C29</f>
        <v>0</v>
      </c>
      <c r="C27" s="5"/>
      <c r="D27" s="116">
        <f>'1. Plano anual atividades'!D29</f>
        <v>0</v>
      </c>
      <c r="E27" s="5"/>
      <c r="F27" s="5"/>
      <c r="G27" s="5"/>
      <c r="H27" s="116">
        <f>'1. Plano anual atividades'!I29</f>
        <v>0</v>
      </c>
      <c r="I27" s="116">
        <f>'1. Plano anual atividades'!J29</f>
        <v>0</v>
      </c>
      <c r="J27" s="116">
        <f>'1. Plano anual atividades'!K29</f>
        <v>0</v>
      </c>
      <c r="K27" s="116">
        <f>'1. Plano anual atividades'!L29</f>
        <v>0</v>
      </c>
      <c r="L27" s="116">
        <f>'1. Plano anual atividades'!M29</f>
        <v>0</v>
      </c>
      <c r="M27" s="116">
        <f>'1. Plano anual atividades'!N29</f>
        <v>0</v>
      </c>
      <c r="N27" s="116">
        <f>'1. Plano anual atividades'!O29</f>
        <v>0</v>
      </c>
      <c r="O27" s="116">
        <f>'1. Plano anual atividades'!P29</f>
        <v>0</v>
      </c>
      <c r="P27" s="116">
        <f>'1. Plano anual atividades'!Q29</f>
        <v>0</v>
      </c>
      <c r="Q27" s="116">
        <f>'1. Plano anual atividades'!R29</f>
        <v>0</v>
      </c>
      <c r="R27" s="5"/>
      <c r="S27" s="5"/>
      <c r="T27" s="116">
        <f t="shared" si="70"/>
        <v>0</v>
      </c>
      <c r="U27" s="5"/>
      <c r="V27" s="5"/>
      <c r="W27" s="116">
        <f t="shared" si="189"/>
        <v>0</v>
      </c>
      <c r="X27" s="116">
        <f t="shared" si="190"/>
        <v>0</v>
      </c>
      <c r="Y27" s="5"/>
      <c r="Z27" s="5"/>
      <c r="AA27" s="116">
        <f t="shared" si="0"/>
        <v>0</v>
      </c>
      <c r="AB27" s="116">
        <f t="shared" si="71"/>
        <v>0</v>
      </c>
      <c r="AC27" s="5"/>
      <c r="AD27" s="5"/>
      <c r="AE27" s="117">
        <f>'1. Plano anual atividades'!E29</f>
        <v>0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118"/>
      <c r="BE27" s="5"/>
      <c r="BF27" s="5">
        <f t="shared" si="165"/>
        <v>0</v>
      </c>
      <c r="BG27" s="10" t="b">
        <f t="shared" si="166"/>
        <v>0</v>
      </c>
      <c r="BH27" s="5">
        <f t="shared" si="167"/>
        <v>0</v>
      </c>
      <c r="BI27" s="10" t="b">
        <f t="shared" si="168"/>
        <v>0</v>
      </c>
      <c r="BJ27" s="5">
        <f t="shared" si="169"/>
        <v>0</v>
      </c>
      <c r="BK27" s="10" t="b">
        <f t="shared" si="170"/>
        <v>0</v>
      </c>
      <c r="BL27" s="5">
        <f t="shared" si="171"/>
        <v>0</v>
      </c>
      <c r="BM27" s="10" t="b">
        <f t="shared" si="172"/>
        <v>0</v>
      </c>
      <c r="BN27" s="5">
        <f t="shared" si="173"/>
        <v>0</v>
      </c>
      <c r="BO27" s="10" t="b">
        <f t="shared" si="174"/>
        <v>0</v>
      </c>
      <c r="BP27" s="5">
        <f t="shared" si="175"/>
        <v>0</v>
      </c>
      <c r="BQ27" s="10" t="b">
        <f t="shared" si="176"/>
        <v>0</v>
      </c>
      <c r="BR27" s="5">
        <f t="shared" si="177"/>
        <v>0</v>
      </c>
      <c r="BS27" s="10" t="b">
        <f t="shared" si="178"/>
        <v>0</v>
      </c>
      <c r="BT27" s="5">
        <f t="shared" si="179"/>
        <v>0</v>
      </c>
      <c r="BU27" s="10" t="b">
        <f t="shared" si="180"/>
        <v>0</v>
      </c>
      <c r="BV27" s="6">
        <f t="shared" si="181"/>
        <v>0</v>
      </c>
      <c r="BW27" s="10" t="b">
        <f t="shared" si="191"/>
        <v>0</v>
      </c>
      <c r="BX27" s="6">
        <f t="shared" si="183"/>
        <v>0</v>
      </c>
      <c r="BY27" s="10" t="b">
        <f t="shared" si="192"/>
        <v>0</v>
      </c>
      <c r="BZ27" s="5">
        <f t="shared" si="185"/>
        <v>0</v>
      </c>
      <c r="CA27" s="10" t="b">
        <f t="shared" si="193"/>
        <v>0</v>
      </c>
      <c r="CB27" s="5">
        <f t="shared" si="187"/>
        <v>0</v>
      </c>
      <c r="CC27" s="10" t="b">
        <f t="shared" si="188"/>
        <v>0</v>
      </c>
      <c r="CD27" s="23"/>
      <c r="CE27" s="115">
        <f t="shared" si="1"/>
        <v>0</v>
      </c>
      <c r="CF27" s="116" t="b">
        <f t="shared" si="72"/>
        <v>0</v>
      </c>
      <c r="CG27" s="108">
        <f t="shared" si="73"/>
        <v>0</v>
      </c>
      <c r="CH27" s="116" t="b">
        <f t="shared" si="74"/>
        <v>0</v>
      </c>
      <c r="CI27" s="108">
        <f t="shared" si="75"/>
        <v>0</v>
      </c>
      <c r="CJ27" s="116" t="b">
        <f t="shared" si="76"/>
        <v>0</v>
      </c>
      <c r="CK27" s="115">
        <f t="shared" si="2"/>
        <v>0</v>
      </c>
      <c r="CL27" s="116" t="b">
        <f t="shared" si="77"/>
        <v>0</v>
      </c>
      <c r="CM27" s="115">
        <f t="shared" si="3"/>
        <v>0</v>
      </c>
      <c r="CN27" s="116" t="b">
        <f t="shared" si="78"/>
        <v>0</v>
      </c>
      <c r="CO27" s="115">
        <f t="shared" si="4"/>
        <v>0</v>
      </c>
      <c r="CP27" s="116" t="b">
        <f t="shared" si="79"/>
        <v>0</v>
      </c>
      <c r="CQ27" s="115">
        <f t="shared" si="5"/>
        <v>0</v>
      </c>
      <c r="CR27" s="116" t="b">
        <f t="shared" si="80"/>
        <v>0</v>
      </c>
      <c r="CS27" s="115">
        <f t="shared" si="6"/>
        <v>0</v>
      </c>
      <c r="CT27" s="116" t="b">
        <f t="shared" si="81"/>
        <v>0</v>
      </c>
      <c r="CU27" s="115">
        <f t="shared" si="7"/>
        <v>0</v>
      </c>
      <c r="CV27" s="116" t="b">
        <f t="shared" si="82"/>
        <v>0</v>
      </c>
      <c r="CW27" s="115">
        <f t="shared" si="8"/>
        <v>0</v>
      </c>
      <c r="CX27" s="116" t="b">
        <f t="shared" si="83"/>
        <v>0</v>
      </c>
      <c r="CY27" s="115">
        <f t="shared" si="9"/>
        <v>0</v>
      </c>
      <c r="CZ27" s="116" t="b">
        <f t="shared" si="84"/>
        <v>0</v>
      </c>
      <c r="DA27" s="115">
        <f t="shared" si="10"/>
        <v>0</v>
      </c>
      <c r="DB27" s="116" t="b">
        <f t="shared" si="85"/>
        <v>0</v>
      </c>
      <c r="DC27" s="115">
        <f t="shared" si="11"/>
        <v>0</v>
      </c>
      <c r="DD27" s="116" t="b">
        <f t="shared" si="86"/>
        <v>0</v>
      </c>
      <c r="DE27" s="115">
        <f t="shared" si="12"/>
        <v>0</v>
      </c>
      <c r="DF27" s="116" t="b">
        <f t="shared" si="87"/>
        <v>0</v>
      </c>
      <c r="DG27" s="115">
        <f t="shared" si="13"/>
        <v>0</v>
      </c>
      <c r="DH27" s="116" t="b">
        <f t="shared" si="88"/>
        <v>0</v>
      </c>
      <c r="DI27" s="108">
        <f t="shared" si="89"/>
        <v>0</v>
      </c>
      <c r="DJ27" s="116" t="b">
        <f t="shared" si="90"/>
        <v>0</v>
      </c>
      <c r="DK27" s="115">
        <f t="shared" si="14"/>
        <v>0</v>
      </c>
      <c r="DL27" s="116" t="b">
        <f t="shared" si="91"/>
        <v>0</v>
      </c>
      <c r="DM27" s="115">
        <f t="shared" si="15"/>
        <v>0</v>
      </c>
      <c r="DN27" s="116" t="b">
        <f t="shared" si="92"/>
        <v>0</v>
      </c>
      <c r="DO27" s="108">
        <f t="shared" si="93"/>
        <v>0</v>
      </c>
      <c r="DP27" s="116" t="b">
        <f t="shared" si="94"/>
        <v>0</v>
      </c>
      <c r="DQ27" s="115">
        <f t="shared" si="16"/>
        <v>0</v>
      </c>
      <c r="DR27" s="116" t="b">
        <f t="shared" si="95"/>
        <v>0</v>
      </c>
      <c r="DS27" s="115">
        <f t="shared" si="96"/>
        <v>0</v>
      </c>
      <c r="DT27" s="116" t="b">
        <f t="shared" si="97"/>
        <v>0</v>
      </c>
      <c r="DU27" s="108">
        <f t="shared" si="98"/>
        <v>0</v>
      </c>
      <c r="DV27" s="116" t="b">
        <f t="shared" si="99"/>
        <v>0</v>
      </c>
      <c r="DW27" s="115">
        <f t="shared" si="17"/>
        <v>0</v>
      </c>
      <c r="DX27" s="116" t="b">
        <f t="shared" si="100"/>
        <v>0</v>
      </c>
      <c r="DY27" s="115">
        <f t="shared" si="18"/>
        <v>0</v>
      </c>
      <c r="DZ27" s="116" t="b">
        <f t="shared" si="101"/>
        <v>0</v>
      </c>
      <c r="EA27" s="115">
        <f t="shared" si="19"/>
        <v>0</v>
      </c>
      <c r="EB27" s="116" t="b">
        <f t="shared" si="102"/>
        <v>0</v>
      </c>
      <c r="EC27" s="115">
        <f t="shared" si="20"/>
        <v>0</v>
      </c>
      <c r="ED27" s="116" t="b">
        <f t="shared" si="103"/>
        <v>0</v>
      </c>
      <c r="EE27" s="115">
        <f t="shared" si="21"/>
        <v>0</v>
      </c>
      <c r="EF27" s="116" t="b">
        <f t="shared" si="104"/>
        <v>0</v>
      </c>
      <c r="EG27" s="115">
        <f t="shared" si="22"/>
        <v>0</v>
      </c>
      <c r="EH27" s="116" t="b">
        <f t="shared" si="105"/>
        <v>0</v>
      </c>
      <c r="EI27" s="115">
        <f t="shared" si="23"/>
        <v>0</v>
      </c>
      <c r="EJ27" s="116" t="b">
        <f t="shared" si="106"/>
        <v>0</v>
      </c>
      <c r="EK27" s="115">
        <f t="shared" si="24"/>
        <v>0</v>
      </c>
      <c r="EL27" s="116" t="b">
        <f t="shared" si="107"/>
        <v>0</v>
      </c>
      <c r="EM27" s="115">
        <f t="shared" si="25"/>
        <v>0</v>
      </c>
      <c r="EN27" s="119" t="b">
        <f t="shared" si="108"/>
        <v>0</v>
      </c>
      <c r="EO27" s="108">
        <f t="shared" si="109"/>
        <v>0</v>
      </c>
      <c r="EP27" s="116" t="b">
        <f t="shared" si="110"/>
        <v>0</v>
      </c>
      <c r="EQ27" s="115">
        <f t="shared" si="26"/>
        <v>0</v>
      </c>
      <c r="ER27" s="116" t="b">
        <f t="shared" si="111"/>
        <v>0</v>
      </c>
      <c r="ES27" s="115">
        <f t="shared" si="27"/>
        <v>0</v>
      </c>
      <c r="ET27" s="116" t="b">
        <f t="shared" si="112"/>
        <v>0</v>
      </c>
      <c r="EU27" s="115">
        <f t="shared" si="28"/>
        <v>0</v>
      </c>
      <c r="EV27" s="116" t="b">
        <f t="shared" si="113"/>
        <v>0</v>
      </c>
      <c r="EW27" s="115">
        <f t="shared" si="29"/>
        <v>0</v>
      </c>
      <c r="EX27" s="119" t="b">
        <f t="shared" si="114"/>
        <v>0</v>
      </c>
      <c r="EY27" s="115">
        <f t="shared" si="30"/>
        <v>0</v>
      </c>
      <c r="EZ27" s="116" t="b">
        <f t="shared" si="115"/>
        <v>0</v>
      </c>
      <c r="FA27" s="115">
        <f t="shared" si="31"/>
        <v>0</v>
      </c>
      <c r="FB27" s="116" t="b">
        <f t="shared" si="115"/>
        <v>0</v>
      </c>
      <c r="FC27" s="5"/>
      <c r="FD27" s="115">
        <f t="shared" si="32"/>
        <v>0</v>
      </c>
      <c r="FE27" s="116" t="b">
        <f t="shared" si="116"/>
        <v>0</v>
      </c>
      <c r="FF27" s="108">
        <f t="shared" si="117"/>
        <v>0</v>
      </c>
      <c r="FG27" s="116" t="b">
        <f t="shared" si="118"/>
        <v>0</v>
      </c>
      <c r="FH27" s="108">
        <f t="shared" si="119"/>
        <v>0</v>
      </c>
      <c r="FI27" s="116" t="b">
        <f t="shared" si="120"/>
        <v>0</v>
      </c>
      <c r="FJ27" s="115">
        <f t="shared" si="33"/>
        <v>0</v>
      </c>
      <c r="FK27" s="116" t="b">
        <f t="shared" si="121"/>
        <v>0</v>
      </c>
      <c r="FL27" s="115">
        <f t="shared" si="34"/>
        <v>0</v>
      </c>
      <c r="FM27" s="116" t="b">
        <f t="shared" si="122"/>
        <v>0</v>
      </c>
      <c r="FN27" s="115">
        <f t="shared" si="35"/>
        <v>0</v>
      </c>
      <c r="FO27" s="116" t="b">
        <f t="shared" si="123"/>
        <v>0</v>
      </c>
      <c r="FP27" s="115">
        <f t="shared" si="36"/>
        <v>0</v>
      </c>
      <c r="FQ27" s="116" t="b">
        <f t="shared" si="124"/>
        <v>0</v>
      </c>
      <c r="FR27" s="115">
        <f t="shared" si="37"/>
        <v>0</v>
      </c>
      <c r="FS27" s="116" t="b">
        <f t="shared" si="125"/>
        <v>0</v>
      </c>
      <c r="FT27" s="115">
        <f t="shared" si="38"/>
        <v>0</v>
      </c>
      <c r="FU27" s="116" t="b">
        <f t="shared" si="126"/>
        <v>0</v>
      </c>
      <c r="FV27" s="115">
        <f t="shared" si="39"/>
        <v>0</v>
      </c>
      <c r="FW27" s="116" t="b">
        <f t="shared" si="127"/>
        <v>0</v>
      </c>
      <c r="FX27" s="115">
        <f t="shared" si="40"/>
        <v>0</v>
      </c>
      <c r="FY27" s="116" t="b">
        <f t="shared" si="128"/>
        <v>0</v>
      </c>
      <c r="FZ27" s="115">
        <f t="shared" si="41"/>
        <v>0</v>
      </c>
      <c r="GA27" s="119" t="b">
        <f t="shared" si="129"/>
        <v>0</v>
      </c>
      <c r="GB27" s="115">
        <f t="shared" si="42"/>
        <v>0</v>
      </c>
      <c r="GC27" s="116" t="b">
        <f t="shared" si="130"/>
        <v>0</v>
      </c>
      <c r="GD27" s="115">
        <f t="shared" si="43"/>
        <v>0</v>
      </c>
      <c r="GE27" s="116" t="b">
        <f t="shared" si="131"/>
        <v>0</v>
      </c>
      <c r="GF27" s="115">
        <f t="shared" si="44"/>
        <v>0</v>
      </c>
      <c r="GG27" s="116" t="b">
        <f t="shared" si="132"/>
        <v>0</v>
      </c>
      <c r="GH27" s="115">
        <f t="shared" si="45"/>
        <v>0</v>
      </c>
      <c r="GI27" s="116" t="b">
        <f t="shared" si="133"/>
        <v>0</v>
      </c>
      <c r="GJ27" s="115">
        <f t="shared" si="46"/>
        <v>0</v>
      </c>
      <c r="GK27" s="116" t="b">
        <f t="shared" si="134"/>
        <v>0</v>
      </c>
      <c r="GL27" s="115">
        <f t="shared" si="47"/>
        <v>0</v>
      </c>
      <c r="GM27" s="116" t="b">
        <f t="shared" si="135"/>
        <v>0</v>
      </c>
      <c r="GN27" s="108">
        <f t="shared" si="136"/>
        <v>0</v>
      </c>
      <c r="GO27" s="116" t="b">
        <f t="shared" si="137"/>
        <v>0</v>
      </c>
      <c r="GP27" s="115">
        <f t="shared" si="48"/>
        <v>0</v>
      </c>
      <c r="GQ27" s="116" t="b">
        <f t="shared" si="138"/>
        <v>0</v>
      </c>
      <c r="GR27" s="115">
        <f t="shared" si="49"/>
        <v>0</v>
      </c>
      <c r="GS27" s="116" t="b">
        <f t="shared" si="139"/>
        <v>0</v>
      </c>
      <c r="GT27" s="108">
        <f t="shared" si="140"/>
        <v>0</v>
      </c>
      <c r="GU27" s="116" t="b">
        <f t="shared" si="141"/>
        <v>0</v>
      </c>
      <c r="GV27" s="115">
        <f t="shared" si="50"/>
        <v>0</v>
      </c>
      <c r="GW27" s="116" t="b">
        <f t="shared" si="142"/>
        <v>0</v>
      </c>
      <c r="GX27" s="115">
        <f t="shared" si="51"/>
        <v>0</v>
      </c>
      <c r="GY27" s="116" t="b">
        <f t="shared" si="143"/>
        <v>0</v>
      </c>
      <c r="GZ27" s="108">
        <f t="shared" si="144"/>
        <v>0</v>
      </c>
      <c r="HA27" s="116" t="b">
        <f t="shared" si="145"/>
        <v>0</v>
      </c>
      <c r="HB27" s="115">
        <f t="shared" si="52"/>
        <v>0</v>
      </c>
      <c r="HC27" s="116" t="b">
        <f t="shared" si="146"/>
        <v>0</v>
      </c>
      <c r="HD27" s="115">
        <f t="shared" si="53"/>
        <v>0</v>
      </c>
      <c r="HE27" s="116" t="b">
        <f t="shared" si="147"/>
        <v>0</v>
      </c>
      <c r="HF27" s="115">
        <f t="shared" si="54"/>
        <v>0</v>
      </c>
      <c r="HG27" s="116" t="b">
        <f t="shared" si="148"/>
        <v>0</v>
      </c>
      <c r="HH27" s="115">
        <f t="shared" si="55"/>
        <v>0</v>
      </c>
      <c r="HI27" s="116" t="b">
        <f t="shared" si="149"/>
        <v>0</v>
      </c>
      <c r="HJ27" s="115">
        <f t="shared" si="56"/>
        <v>0</v>
      </c>
      <c r="HK27" s="116" t="b">
        <f t="shared" si="150"/>
        <v>0</v>
      </c>
      <c r="HL27" s="115">
        <f t="shared" si="57"/>
        <v>0</v>
      </c>
      <c r="HM27" s="116" t="b">
        <f t="shared" si="151"/>
        <v>0</v>
      </c>
      <c r="HN27" s="115">
        <f t="shared" si="58"/>
        <v>0</v>
      </c>
      <c r="HO27" s="116" t="b">
        <f t="shared" si="152"/>
        <v>0</v>
      </c>
      <c r="HP27" s="115">
        <f t="shared" si="59"/>
        <v>0</v>
      </c>
      <c r="HQ27" s="116" t="b">
        <f t="shared" si="153"/>
        <v>0</v>
      </c>
      <c r="HR27" s="115">
        <f t="shared" si="60"/>
        <v>0</v>
      </c>
      <c r="HS27" s="119" t="b">
        <f t="shared" si="154"/>
        <v>0</v>
      </c>
      <c r="HT27" s="108">
        <f t="shared" si="155"/>
        <v>0</v>
      </c>
      <c r="HU27" s="116" t="b">
        <f t="shared" si="156"/>
        <v>0</v>
      </c>
      <c r="HV27" s="115">
        <f t="shared" si="61"/>
        <v>0</v>
      </c>
      <c r="HW27" s="116" t="b">
        <f t="shared" si="157"/>
        <v>0</v>
      </c>
      <c r="HX27" s="115">
        <f t="shared" si="62"/>
        <v>0</v>
      </c>
      <c r="HY27" s="116" t="b">
        <f t="shared" si="158"/>
        <v>0</v>
      </c>
      <c r="HZ27" s="115">
        <f t="shared" si="63"/>
        <v>0</v>
      </c>
      <c r="IA27" s="116" t="b">
        <f t="shared" si="159"/>
        <v>0</v>
      </c>
      <c r="IB27" s="115">
        <f t="shared" si="64"/>
        <v>0</v>
      </c>
      <c r="IC27" s="119" t="b">
        <f t="shared" si="160"/>
        <v>0</v>
      </c>
      <c r="ID27" s="115">
        <f t="shared" si="65"/>
        <v>0</v>
      </c>
      <c r="IE27" s="116" t="b">
        <f t="shared" si="161"/>
        <v>0</v>
      </c>
      <c r="IF27" s="115">
        <f t="shared" si="66"/>
        <v>0</v>
      </c>
      <c r="IG27" s="116" t="b">
        <f t="shared" si="162"/>
        <v>0</v>
      </c>
      <c r="IH27" s="116" t="b">
        <f t="shared" si="67"/>
        <v>0</v>
      </c>
      <c r="II27" s="116" t="b">
        <f t="shared" si="68"/>
        <v>0</v>
      </c>
      <c r="IJ27" s="116" t="b">
        <f t="shared" si="69"/>
        <v>0</v>
      </c>
      <c r="IK27" s="84"/>
      <c r="IL27" s="84"/>
      <c r="IM27" s="84"/>
      <c r="IN27" s="84"/>
      <c r="IO27" s="84"/>
      <c r="IP27" s="84"/>
      <c r="IQ27" s="84"/>
      <c r="IR27" s="84"/>
      <c r="IS27" s="84"/>
      <c r="IT27" s="84"/>
    </row>
    <row r="28" spans="1:254" ht="16.2" thickBot="1">
      <c r="A28" s="84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5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6"/>
      <c r="EO28" s="124"/>
      <c r="EP28" s="124"/>
      <c r="EQ28" s="124"/>
      <c r="ER28" s="124"/>
      <c r="ES28" s="124"/>
      <c r="ET28" s="124"/>
      <c r="EU28" s="124"/>
      <c r="EV28" s="124"/>
      <c r="EW28" s="124"/>
      <c r="EX28" s="126"/>
      <c r="EY28" s="124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  <c r="FJ28" s="124"/>
      <c r="FK28" s="124"/>
      <c r="FL28" s="124"/>
      <c r="FM28" s="124"/>
      <c r="FN28" s="124"/>
      <c r="FO28" s="124"/>
      <c r="FP28" s="124"/>
      <c r="FQ28" s="124"/>
      <c r="FR28" s="124"/>
      <c r="FS28" s="124"/>
      <c r="FT28" s="124"/>
      <c r="FU28" s="124"/>
      <c r="FV28" s="124"/>
      <c r="FW28" s="124"/>
      <c r="FX28" s="124"/>
      <c r="FY28" s="124"/>
      <c r="FZ28" s="124"/>
      <c r="GA28" s="126"/>
      <c r="GB28" s="124"/>
      <c r="GC28" s="124"/>
      <c r="GD28" s="124"/>
      <c r="GE28" s="124"/>
      <c r="GF28" s="124"/>
      <c r="GG28" s="124"/>
      <c r="GH28" s="124"/>
      <c r="GI28" s="124"/>
      <c r="GJ28" s="124"/>
      <c r="GK28" s="124"/>
      <c r="GL28" s="124"/>
      <c r="GM28" s="124"/>
      <c r="GN28" s="124"/>
      <c r="GO28" s="124"/>
      <c r="GP28" s="124"/>
      <c r="GQ28" s="124"/>
      <c r="GR28" s="124"/>
      <c r="GS28" s="124"/>
      <c r="GT28" s="124"/>
      <c r="GU28" s="124"/>
      <c r="GV28" s="124"/>
      <c r="GW28" s="124"/>
      <c r="GX28" s="124"/>
      <c r="GY28" s="124"/>
      <c r="GZ28" s="124"/>
      <c r="HA28" s="124"/>
      <c r="HB28" s="124"/>
      <c r="HC28" s="124"/>
      <c r="HD28" s="124"/>
      <c r="HE28" s="124"/>
      <c r="HF28" s="124"/>
      <c r="HG28" s="124"/>
      <c r="HH28" s="124"/>
      <c r="HI28" s="124"/>
      <c r="HJ28" s="124"/>
      <c r="HK28" s="124"/>
      <c r="HL28" s="124"/>
      <c r="HM28" s="124"/>
      <c r="HN28" s="124"/>
      <c r="HO28" s="124"/>
      <c r="HP28" s="124"/>
      <c r="HQ28" s="124"/>
      <c r="HR28" s="124"/>
      <c r="HS28" s="126"/>
      <c r="HT28" s="124"/>
      <c r="HU28" s="124"/>
      <c r="HV28" s="124"/>
      <c r="HW28" s="124"/>
      <c r="HX28" s="124"/>
      <c r="HY28" s="124"/>
      <c r="HZ28" s="124"/>
      <c r="IA28" s="124"/>
      <c r="IB28" s="124"/>
      <c r="IC28" s="126"/>
      <c r="ID28" s="124"/>
      <c r="IE28" s="124"/>
      <c r="IF28" s="124"/>
      <c r="IG28" s="124"/>
      <c r="IH28" s="124"/>
      <c r="II28" s="124"/>
      <c r="IJ28" s="124"/>
      <c r="IK28" s="84"/>
      <c r="IL28" s="84"/>
      <c r="IM28" s="84"/>
      <c r="IN28" s="84"/>
      <c r="IO28" s="84"/>
      <c r="IP28" s="84"/>
      <c r="IQ28" s="84"/>
      <c r="IR28" s="84"/>
      <c r="IS28" s="84"/>
      <c r="IT28" s="84"/>
    </row>
    <row r="29" spans="1:254" s="101" customFormat="1" ht="19.5" customHeight="1">
      <c r="A29" s="43"/>
      <c r="B29" s="43">
        <f>'1. Plano anual atividades'!C31</f>
        <v>0</v>
      </c>
      <c r="C29" s="43">
        <f>COUNTA(C8:C27)</f>
        <v>1</v>
      </c>
      <c r="D29" s="127">
        <f t="shared" ref="D29:N29" si="194">COUNTIF(D8:D27, "■")</f>
        <v>0</v>
      </c>
      <c r="E29" s="127">
        <f t="shared" si="194"/>
        <v>0</v>
      </c>
      <c r="F29" s="127">
        <f t="shared" si="194"/>
        <v>0</v>
      </c>
      <c r="G29" s="127">
        <f t="shared" si="194"/>
        <v>0</v>
      </c>
      <c r="H29" s="127">
        <f t="shared" si="194"/>
        <v>0</v>
      </c>
      <c r="I29" s="127">
        <f t="shared" si="194"/>
        <v>0</v>
      </c>
      <c r="J29" s="127">
        <f t="shared" si="194"/>
        <v>0</v>
      </c>
      <c r="K29" s="127">
        <f t="shared" si="194"/>
        <v>0</v>
      </c>
      <c r="L29" s="127">
        <f t="shared" si="194"/>
        <v>0</v>
      </c>
      <c r="M29" s="127">
        <f t="shared" si="194"/>
        <v>0</v>
      </c>
      <c r="N29" s="127">
        <f t="shared" si="194"/>
        <v>0</v>
      </c>
      <c r="O29" s="127">
        <f t="shared" ref="O29:Q29" si="195">COUNTIF(O8:O27, "■")</f>
        <v>0</v>
      </c>
      <c r="P29" s="127">
        <f t="shared" si="195"/>
        <v>0</v>
      </c>
      <c r="Q29" s="127">
        <f t="shared" si="195"/>
        <v>0</v>
      </c>
      <c r="R29" s="43">
        <f t="shared" ref="R29:AD29" si="196">SUM(R8:R27)</f>
        <v>0</v>
      </c>
      <c r="S29" s="43">
        <f t="shared" ref="S29:T29" si="197">SUM(S8:S27)</f>
        <v>0</v>
      </c>
      <c r="T29" s="43">
        <f t="shared" si="197"/>
        <v>0</v>
      </c>
      <c r="U29" s="43">
        <f t="shared" si="196"/>
        <v>0</v>
      </c>
      <c r="V29" s="43">
        <f t="shared" si="196"/>
        <v>0</v>
      </c>
      <c r="W29" s="43">
        <f t="shared" si="196"/>
        <v>0</v>
      </c>
      <c r="X29" s="43">
        <f t="shared" ref="X29" si="198">SUM(X8:X27)</f>
        <v>0</v>
      </c>
      <c r="Y29" s="43">
        <f t="shared" si="196"/>
        <v>0</v>
      </c>
      <c r="Z29" s="43">
        <f t="shared" si="196"/>
        <v>0</v>
      </c>
      <c r="AA29" s="43">
        <f t="shared" ref="AA29:AB29" si="199">SUM(AA8:AA27)</f>
        <v>0</v>
      </c>
      <c r="AB29" s="43">
        <f t="shared" si="199"/>
        <v>0</v>
      </c>
      <c r="AC29" s="43">
        <f t="shared" si="196"/>
        <v>0</v>
      </c>
      <c r="AD29" s="43">
        <f t="shared" si="196"/>
        <v>0</v>
      </c>
      <c r="AE29" s="43">
        <f t="shared" ref="AE29:AN29" si="200">COUNTIF(AE8:AE27, "■")</f>
        <v>0</v>
      </c>
      <c r="AF29" s="43">
        <f t="shared" si="200"/>
        <v>0</v>
      </c>
      <c r="AG29" s="43">
        <f t="shared" si="200"/>
        <v>0</v>
      </c>
      <c r="AH29" s="43">
        <f t="shared" si="200"/>
        <v>0</v>
      </c>
      <c r="AI29" s="43">
        <f t="shared" si="200"/>
        <v>0</v>
      </c>
      <c r="AJ29" s="43">
        <f t="shared" si="200"/>
        <v>0</v>
      </c>
      <c r="AK29" s="43">
        <f t="shared" si="200"/>
        <v>0</v>
      </c>
      <c r="AL29" s="43">
        <f t="shared" si="200"/>
        <v>0</v>
      </c>
      <c r="AM29" s="43">
        <f t="shared" si="200"/>
        <v>0</v>
      </c>
      <c r="AN29" s="43">
        <f t="shared" si="200"/>
        <v>0</v>
      </c>
      <c r="AO29" s="43">
        <f t="shared" ref="AO29" si="201">COUNTIF(AO8:AO27, "■")</f>
        <v>0</v>
      </c>
      <c r="AP29" s="43">
        <f t="shared" ref="AP29:AY29" si="202">SUM(AP8:AP27)</f>
        <v>0</v>
      </c>
      <c r="AQ29" s="43">
        <f t="shared" si="202"/>
        <v>0</v>
      </c>
      <c r="AR29" s="43">
        <f t="shared" si="202"/>
        <v>0</v>
      </c>
      <c r="AS29" s="43">
        <f t="shared" si="202"/>
        <v>0</v>
      </c>
      <c r="AT29" s="43">
        <f t="shared" si="202"/>
        <v>0</v>
      </c>
      <c r="AU29" s="43">
        <f t="shared" si="202"/>
        <v>0</v>
      </c>
      <c r="AV29" s="43">
        <f t="shared" si="202"/>
        <v>0</v>
      </c>
      <c r="AW29" s="43">
        <f t="shared" si="202"/>
        <v>0</v>
      </c>
      <c r="AX29" s="43">
        <f t="shared" si="202"/>
        <v>0</v>
      </c>
      <c r="AY29" s="43">
        <f t="shared" si="202"/>
        <v>0</v>
      </c>
      <c r="AZ29" s="43"/>
      <c r="BA29" s="43"/>
      <c r="BB29" s="43"/>
      <c r="BC29" s="43"/>
      <c r="BD29" s="43"/>
      <c r="BE29" s="43"/>
      <c r="BF29" s="43"/>
      <c r="BG29" s="43">
        <f>SUM(BG8:BG27)</f>
        <v>0</v>
      </c>
      <c r="BH29" s="43"/>
      <c r="BI29" s="43">
        <f>SUM(BI8:BI27)</f>
        <v>0</v>
      </c>
      <c r="BJ29" s="43"/>
      <c r="BK29" s="43">
        <f>SUM(BK8:BK27)</f>
        <v>0</v>
      </c>
      <c r="BL29" s="43"/>
      <c r="BM29" s="43">
        <f>SUM(BM8:BM27)</f>
        <v>0</v>
      </c>
      <c r="BN29" s="43"/>
      <c r="BO29" s="43">
        <f>SUM(BO8:BO27)</f>
        <v>0</v>
      </c>
      <c r="BP29" s="43"/>
      <c r="BQ29" s="43">
        <f>SUM(BQ8:BQ27)</f>
        <v>0</v>
      </c>
      <c r="BR29" s="43"/>
      <c r="BS29" s="43">
        <f>SUM(BS8:BS27)</f>
        <v>0</v>
      </c>
      <c r="BT29" s="43"/>
      <c r="BU29" s="43">
        <f>SUM(BU8:BU27)</f>
        <v>0</v>
      </c>
      <c r="BV29" s="43"/>
      <c r="BW29" s="43">
        <f>SUM(BW8:BW27)</f>
        <v>0</v>
      </c>
      <c r="BX29" s="43"/>
      <c r="BY29" s="43">
        <f>SUM(BY8:BY27)</f>
        <v>0</v>
      </c>
      <c r="BZ29" s="43"/>
      <c r="CA29" s="43">
        <f>SUM(CA8:CA27)</f>
        <v>0</v>
      </c>
      <c r="CB29" s="43"/>
      <c r="CC29" s="43">
        <f>SUM(CC8:CC27)</f>
        <v>0</v>
      </c>
      <c r="CD29" s="128"/>
      <c r="CE29" s="43"/>
      <c r="CF29" s="43">
        <f>SUM(CF8:CF27)</f>
        <v>0</v>
      </c>
      <c r="CG29" s="43"/>
      <c r="CH29" s="43">
        <f>SUM(CH8:CH27)</f>
        <v>0</v>
      </c>
      <c r="CI29" s="43"/>
      <c r="CJ29" s="43">
        <f>SUM(CJ8:CJ27)</f>
        <v>0</v>
      </c>
      <c r="CK29" s="43"/>
      <c r="CL29" s="43">
        <f>SUM(CL8:CL27)</f>
        <v>0</v>
      </c>
      <c r="CM29" s="43"/>
      <c r="CN29" s="43">
        <f>SUM(CN8:CN27)</f>
        <v>0</v>
      </c>
      <c r="CO29" s="43"/>
      <c r="CP29" s="43">
        <f>SUM(CP8:CP27)</f>
        <v>0</v>
      </c>
      <c r="CQ29" s="43"/>
      <c r="CR29" s="43">
        <f>SUM(CR8:CR27)</f>
        <v>0</v>
      </c>
      <c r="CS29" s="43"/>
      <c r="CT29" s="43">
        <f>SUM(CT8:CT27)</f>
        <v>0</v>
      </c>
      <c r="CU29" s="43"/>
      <c r="CV29" s="43">
        <f>SUM(CV8:CV27)</f>
        <v>0</v>
      </c>
      <c r="CW29" s="43"/>
      <c r="CX29" s="43">
        <f>SUM(CX8:CX27)</f>
        <v>0</v>
      </c>
      <c r="CY29" s="43"/>
      <c r="CZ29" s="43">
        <f>SUM(CZ8:CZ27)</f>
        <v>0</v>
      </c>
      <c r="DA29" s="43"/>
      <c r="DB29" s="43">
        <f>SUM(DB8:DB27)</f>
        <v>0</v>
      </c>
      <c r="DC29" s="43"/>
      <c r="DD29" s="43">
        <f>SUM(DD8:DD27)</f>
        <v>0</v>
      </c>
      <c r="DE29" s="43"/>
      <c r="DF29" s="43">
        <f>SUM(DF8:DF27)</f>
        <v>0</v>
      </c>
      <c r="DG29" s="43"/>
      <c r="DH29" s="43">
        <f>SUM(DH8:DH27)</f>
        <v>0</v>
      </c>
      <c r="DI29" s="43"/>
      <c r="DJ29" s="43">
        <f>SUM(DJ8:DJ27)</f>
        <v>0</v>
      </c>
      <c r="DK29" s="43"/>
      <c r="DL29" s="43">
        <f>SUM(DL8:DL27)</f>
        <v>0</v>
      </c>
      <c r="DM29" s="43"/>
      <c r="DN29" s="43">
        <f>SUM(DN8:DN27)</f>
        <v>0</v>
      </c>
      <c r="DO29" s="43"/>
      <c r="DP29" s="43">
        <f>SUM(DP8:DP27)</f>
        <v>0</v>
      </c>
      <c r="DQ29" s="43"/>
      <c r="DR29" s="43">
        <f>SUM(DR8:DR27)</f>
        <v>0</v>
      </c>
      <c r="DS29" s="43"/>
      <c r="DT29" s="43">
        <f>SUM(DT8:DT27)</f>
        <v>0</v>
      </c>
      <c r="DU29" s="43"/>
      <c r="DV29" s="43">
        <f>SUM(DV8:DV27)</f>
        <v>0</v>
      </c>
      <c r="DW29" s="43"/>
      <c r="DX29" s="43">
        <f>SUM(DX8:DX27)</f>
        <v>0</v>
      </c>
      <c r="DY29" s="43"/>
      <c r="DZ29" s="43">
        <f>SUM(DZ8:DZ27)</f>
        <v>0</v>
      </c>
      <c r="EA29" s="43"/>
      <c r="EB29" s="43">
        <f>SUM(EB8:EB27)</f>
        <v>0</v>
      </c>
      <c r="EC29" s="43"/>
      <c r="ED29" s="43">
        <f>SUM(ED8:ED27)</f>
        <v>0</v>
      </c>
      <c r="EE29" s="43"/>
      <c r="EF29" s="43">
        <f>SUM(EF8:EF27)</f>
        <v>0</v>
      </c>
      <c r="EG29" s="43"/>
      <c r="EH29" s="43">
        <f>SUM(EH8:EH27)</f>
        <v>0</v>
      </c>
      <c r="EI29" s="43"/>
      <c r="EJ29" s="43">
        <f>SUM(EJ8:EJ27)</f>
        <v>0</v>
      </c>
      <c r="EK29" s="43"/>
      <c r="EL29" s="43">
        <f>SUM(EL8:EL27)</f>
        <v>0</v>
      </c>
      <c r="EM29" s="43"/>
      <c r="EN29" s="43">
        <f>SUM(EN8:EN27)</f>
        <v>0</v>
      </c>
      <c r="EO29" s="43"/>
      <c r="EP29" s="43">
        <f>SUM(EP8:EP27)</f>
        <v>0</v>
      </c>
      <c r="EQ29" s="43"/>
      <c r="ER29" s="43">
        <f>SUM(ER8:ER27)</f>
        <v>0</v>
      </c>
      <c r="ES29" s="43"/>
      <c r="ET29" s="43">
        <f>SUM(ET8:ET27)</f>
        <v>0</v>
      </c>
      <c r="EU29" s="43"/>
      <c r="EV29" s="43">
        <f>SUM(EV8:EV27)</f>
        <v>0</v>
      </c>
      <c r="EW29" s="43"/>
      <c r="EX29" s="43">
        <f>SUM(EX8:EX27)</f>
        <v>0</v>
      </c>
      <c r="EY29" s="43"/>
      <c r="EZ29" s="43">
        <f>SUM(EZ8:EZ27)</f>
        <v>0</v>
      </c>
      <c r="FA29" s="43"/>
      <c r="FB29" s="43">
        <f>SUM(FB8:FB27)</f>
        <v>0</v>
      </c>
      <c r="FC29" s="43"/>
      <c r="FD29" s="43"/>
      <c r="FE29" s="43">
        <f>SUM(FE8:FE27)</f>
        <v>0</v>
      </c>
      <c r="FF29" s="43"/>
      <c r="FG29" s="43">
        <f>SUM(FG8:FG27)</f>
        <v>0</v>
      </c>
      <c r="FH29" s="43"/>
      <c r="FI29" s="43">
        <f>SUM(FI8:FI27)</f>
        <v>0</v>
      </c>
      <c r="FJ29" s="43"/>
      <c r="FK29" s="43">
        <f>SUM(FK8:FK27)</f>
        <v>0</v>
      </c>
      <c r="FL29" s="43"/>
      <c r="FM29" s="43">
        <f>SUM(FM8:FM27)</f>
        <v>0</v>
      </c>
      <c r="FN29" s="43"/>
      <c r="FO29" s="43">
        <f>SUM(FO8:FO27)</f>
        <v>0</v>
      </c>
      <c r="FP29" s="43"/>
      <c r="FQ29" s="43">
        <f>SUM(FQ8:FQ27)</f>
        <v>0</v>
      </c>
      <c r="FR29" s="43"/>
      <c r="FS29" s="43">
        <f>SUM(FS8:FS27)</f>
        <v>0</v>
      </c>
      <c r="FT29" s="43"/>
      <c r="FU29" s="43">
        <f>SUM(FU8:FU27)</f>
        <v>0</v>
      </c>
      <c r="FV29" s="43"/>
      <c r="FW29" s="43">
        <f>SUM(FW8:FW27)</f>
        <v>0</v>
      </c>
      <c r="FX29" s="43"/>
      <c r="FY29" s="43">
        <f>SUM(FY8:FY27)</f>
        <v>0</v>
      </c>
      <c r="FZ29" s="43"/>
      <c r="GA29" s="43">
        <f>SUM(GA8:GA27)</f>
        <v>0</v>
      </c>
      <c r="GB29" s="43"/>
      <c r="GC29" s="43">
        <f>SUM(GC8:GC27)</f>
        <v>0</v>
      </c>
      <c r="GD29" s="43"/>
      <c r="GE29" s="43">
        <f>SUM(GE8:GE27)</f>
        <v>0</v>
      </c>
      <c r="GF29" s="43"/>
      <c r="GG29" s="43">
        <f>SUM(GG8:GG27)</f>
        <v>0</v>
      </c>
      <c r="GH29" s="43"/>
      <c r="GI29" s="43">
        <f>SUM(GI8:GI27)</f>
        <v>0</v>
      </c>
      <c r="GJ29" s="43"/>
      <c r="GK29" s="43">
        <f>SUM(GK8:GK27)</f>
        <v>0</v>
      </c>
      <c r="GL29" s="43"/>
      <c r="GM29" s="43">
        <f>SUM(GM8:GM27)</f>
        <v>0</v>
      </c>
      <c r="GN29" s="43"/>
      <c r="GO29" s="43">
        <f>SUM(GO8:GO27)</f>
        <v>0</v>
      </c>
      <c r="GP29" s="43"/>
      <c r="GQ29" s="43">
        <f>SUM(GQ8:GQ27)</f>
        <v>0</v>
      </c>
      <c r="GR29" s="43"/>
      <c r="GS29" s="43">
        <f>SUM(GS8:GS27)</f>
        <v>0</v>
      </c>
      <c r="GT29" s="43"/>
      <c r="GU29" s="43">
        <f>SUM(GU8:GU27)</f>
        <v>0</v>
      </c>
      <c r="GV29" s="43"/>
      <c r="GW29" s="43">
        <f>SUM(GW8:GW27)</f>
        <v>0</v>
      </c>
      <c r="GX29" s="43"/>
      <c r="GY29" s="43">
        <f>SUM(GY8:GY27)</f>
        <v>0</v>
      </c>
      <c r="GZ29" s="43"/>
      <c r="HA29" s="43">
        <f>SUM(HA8:HA27)</f>
        <v>0</v>
      </c>
      <c r="HB29" s="43"/>
      <c r="HC29" s="43">
        <f>SUM(HC8:HC27)</f>
        <v>0</v>
      </c>
      <c r="HD29" s="43"/>
      <c r="HE29" s="43">
        <f>SUM(HE8:HE27)</f>
        <v>0</v>
      </c>
      <c r="HF29" s="43"/>
      <c r="HG29" s="43">
        <f>SUM(HG8:HG27)</f>
        <v>0</v>
      </c>
      <c r="HH29" s="43"/>
      <c r="HI29" s="43">
        <f>SUM(HI8:HI27)</f>
        <v>0</v>
      </c>
      <c r="HJ29" s="43"/>
      <c r="HK29" s="43">
        <f>SUM(HK8:HK27)</f>
        <v>0</v>
      </c>
      <c r="HL29" s="43"/>
      <c r="HM29" s="43">
        <f>SUM(HM8:HM27)</f>
        <v>0</v>
      </c>
      <c r="HN29" s="43"/>
      <c r="HO29" s="43">
        <f>SUM(HO8:HO27)</f>
        <v>0</v>
      </c>
      <c r="HP29" s="43"/>
      <c r="HQ29" s="43">
        <f>SUM(HQ8:HQ27)</f>
        <v>0</v>
      </c>
      <c r="HR29" s="43"/>
      <c r="HS29" s="43">
        <f>SUM(HS8:HS27)</f>
        <v>0</v>
      </c>
      <c r="HT29" s="43"/>
      <c r="HU29" s="43">
        <f>SUM(HU8:HU27)</f>
        <v>0</v>
      </c>
      <c r="HV29" s="43"/>
      <c r="HW29" s="43">
        <f>SUM(HW8:HW27)</f>
        <v>0</v>
      </c>
      <c r="HX29" s="43"/>
      <c r="HY29" s="43">
        <f>SUM(HY8:HY27)</f>
        <v>0</v>
      </c>
      <c r="HZ29" s="43"/>
      <c r="IA29" s="43">
        <f>SUM(IA8:IA27)</f>
        <v>0</v>
      </c>
      <c r="IB29" s="43"/>
      <c r="IC29" s="43">
        <f>SUM(IC8:IC27)</f>
        <v>0</v>
      </c>
      <c r="ID29" s="43"/>
      <c r="IE29" s="43">
        <f>SUM(IE8:IE27)</f>
        <v>0</v>
      </c>
      <c r="IF29" s="43"/>
      <c r="IG29" s="43">
        <f>SUM(IG8:IG27)</f>
        <v>0</v>
      </c>
      <c r="IH29" s="43">
        <f>SUM(IH8:IH27)</f>
        <v>0</v>
      </c>
      <c r="II29" s="43">
        <f>SUM(II8:II27)</f>
        <v>0</v>
      </c>
      <c r="IJ29" s="43">
        <f>SUM(IJ8:IJ27)</f>
        <v>0</v>
      </c>
      <c r="IK29" s="43"/>
      <c r="IL29" s="43"/>
      <c r="IM29" s="43"/>
      <c r="IN29" s="43"/>
      <c r="IO29" s="43"/>
      <c r="IP29" s="43"/>
      <c r="IQ29" s="43"/>
      <c r="IR29" s="43"/>
      <c r="IS29" s="43"/>
      <c r="IT29" s="43"/>
    </row>
    <row r="30" spans="1:254" ht="19.5" customHeight="1">
      <c r="A30" s="84"/>
      <c r="B30" s="43"/>
      <c r="C30" s="4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5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6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</row>
    <row r="31" spans="1:254" ht="19.5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5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6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</row>
    <row r="32" spans="1:254" ht="19.5" customHeight="1">
      <c r="A32" s="84"/>
      <c r="B32" s="368" t="s">
        <v>30</v>
      </c>
      <c r="C32" s="368"/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69"/>
      <c r="BC32" s="369"/>
      <c r="BD32" s="369"/>
      <c r="BE32" s="369"/>
      <c r="BF32" s="369"/>
      <c r="BG32" s="369"/>
      <c r="BH32" s="369"/>
      <c r="BI32" s="369"/>
      <c r="BJ32" s="369"/>
      <c r="BK32" s="369"/>
      <c r="BL32" s="369"/>
      <c r="BM32" s="369"/>
      <c r="BN32" s="369"/>
      <c r="BO32" s="369"/>
      <c r="BP32" s="369"/>
      <c r="BQ32" s="369"/>
      <c r="BR32" s="369"/>
      <c r="BS32" s="369"/>
      <c r="BT32" s="369"/>
      <c r="BU32" s="369"/>
      <c r="BV32" s="369"/>
      <c r="BW32" s="369"/>
      <c r="BX32" s="369"/>
      <c r="BY32" s="369"/>
      <c r="BZ32" s="369"/>
      <c r="CA32" s="369"/>
      <c r="CB32" s="369"/>
      <c r="CC32" s="369"/>
      <c r="CD32" s="369"/>
      <c r="CE32" s="369"/>
      <c r="CF32" s="369"/>
      <c r="CG32" s="369"/>
      <c r="CH32" s="369"/>
      <c r="CI32" s="369"/>
      <c r="CJ32" s="369"/>
      <c r="CK32" s="369"/>
      <c r="CL32" s="369"/>
      <c r="CM32" s="369"/>
      <c r="CN32" s="369"/>
      <c r="CO32" s="369"/>
      <c r="CP32" s="369"/>
      <c r="CQ32" s="369"/>
      <c r="CR32" s="369"/>
      <c r="CS32" s="369"/>
      <c r="CT32" s="369"/>
      <c r="CU32" s="369"/>
      <c r="CV32" s="369"/>
      <c r="CW32" s="369"/>
      <c r="CX32" s="36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84"/>
      <c r="IL32" s="84"/>
      <c r="IM32" s="84"/>
      <c r="IN32" s="84"/>
      <c r="IO32" s="84"/>
      <c r="IP32" s="84"/>
      <c r="IQ32" s="84"/>
      <c r="IR32" s="84"/>
      <c r="IS32" s="84"/>
      <c r="IT32" s="84"/>
    </row>
    <row r="33" spans="1:254" ht="27" customHeight="1">
      <c r="A33" s="96"/>
      <c r="B33" s="31"/>
      <c r="C33" s="31"/>
      <c r="D33" s="31"/>
      <c r="E33" s="359" t="s">
        <v>195</v>
      </c>
      <c r="F33" s="359"/>
      <c r="G33" s="359"/>
      <c r="H33" s="370" t="s">
        <v>20</v>
      </c>
      <c r="I33" s="370"/>
      <c r="J33" s="370"/>
      <c r="K33" s="370"/>
      <c r="L33" s="370"/>
      <c r="M33" s="370"/>
      <c r="N33" s="370"/>
      <c r="O33" s="328"/>
      <c r="P33" s="328"/>
      <c r="Q33" s="328"/>
      <c r="R33" s="375" t="s">
        <v>208</v>
      </c>
      <c r="S33" s="375"/>
      <c r="T33" s="322" t="s">
        <v>216</v>
      </c>
      <c r="U33" s="364" t="s">
        <v>24</v>
      </c>
      <c r="V33" s="364"/>
      <c r="W33" s="321" t="s">
        <v>211</v>
      </c>
      <c r="X33" s="321" t="s">
        <v>211</v>
      </c>
      <c r="Y33" s="364" t="s">
        <v>25</v>
      </c>
      <c r="Z33" s="364"/>
      <c r="AA33" s="321" t="s">
        <v>211</v>
      </c>
      <c r="AB33" s="321" t="s">
        <v>211</v>
      </c>
      <c r="AC33" s="31"/>
      <c r="AD33" s="31"/>
      <c r="AE33" s="130"/>
      <c r="AF33" s="359" t="s">
        <v>64</v>
      </c>
      <c r="AG33" s="359"/>
      <c r="AH33" s="359"/>
      <c r="AI33" s="359" t="s">
        <v>65</v>
      </c>
      <c r="AJ33" s="359"/>
      <c r="AK33" s="359"/>
      <c r="AL33" s="359"/>
      <c r="AM33" s="359"/>
      <c r="AN33" s="359"/>
      <c r="AO33" s="97"/>
      <c r="AP33" s="359" t="s">
        <v>59</v>
      </c>
      <c r="AQ33" s="359"/>
      <c r="AR33" s="359"/>
      <c r="AS33" s="359"/>
      <c r="AT33" s="359"/>
      <c r="AU33" s="359" t="s">
        <v>63</v>
      </c>
      <c r="AV33" s="359"/>
      <c r="AW33" s="359"/>
      <c r="AX33" s="359"/>
      <c r="AY33" s="359"/>
      <c r="AZ33" s="359" t="s">
        <v>66</v>
      </c>
      <c r="BA33" s="359"/>
      <c r="BB33" s="359"/>
      <c r="BC33" s="359"/>
      <c r="BD33" s="373" t="s">
        <v>71</v>
      </c>
      <c r="BE33" s="376" t="s">
        <v>74</v>
      </c>
      <c r="BF33" s="359" t="s">
        <v>74</v>
      </c>
      <c r="BG33" s="359"/>
      <c r="BH33" s="359"/>
      <c r="BI33" s="359"/>
      <c r="BJ33" s="359"/>
      <c r="BK33" s="359"/>
      <c r="BL33" s="359"/>
      <c r="BM33" s="359"/>
      <c r="BN33" s="359"/>
      <c r="BO33" s="359"/>
      <c r="BP33" s="359"/>
      <c r="BQ33" s="359"/>
      <c r="BR33" s="359"/>
      <c r="BS33" s="359"/>
      <c r="BT33" s="359"/>
      <c r="BU33" s="359"/>
      <c r="BV33" s="359"/>
      <c r="BW33" s="359"/>
      <c r="BX33" s="359"/>
      <c r="BY33" s="359"/>
      <c r="BZ33" s="359"/>
      <c r="CA33" s="359"/>
      <c r="CB33" s="359"/>
      <c r="CC33" s="363"/>
      <c r="CD33" s="396" t="s">
        <v>83</v>
      </c>
      <c r="CE33" s="359" t="s">
        <v>83</v>
      </c>
      <c r="CF33" s="359"/>
      <c r="CG33" s="359"/>
      <c r="CH33" s="359"/>
      <c r="CI33" s="359"/>
      <c r="CJ33" s="359"/>
      <c r="CK33" s="359"/>
      <c r="CL33" s="359"/>
      <c r="CM33" s="359"/>
      <c r="CN33" s="359"/>
      <c r="CO33" s="359"/>
      <c r="CP33" s="359"/>
      <c r="CQ33" s="359"/>
      <c r="CR33" s="359"/>
      <c r="CS33" s="359"/>
      <c r="CT33" s="359"/>
      <c r="CU33" s="359"/>
      <c r="CV33" s="359"/>
      <c r="CW33" s="359"/>
      <c r="CX33" s="359"/>
      <c r="CY33" s="359"/>
      <c r="CZ33" s="359"/>
      <c r="DA33" s="359"/>
      <c r="DB33" s="359"/>
      <c r="DC33" s="359"/>
      <c r="DD33" s="359"/>
      <c r="DE33" s="359"/>
      <c r="DF33" s="359"/>
      <c r="DG33" s="359"/>
      <c r="DH33" s="359"/>
      <c r="DI33" s="359"/>
      <c r="DJ33" s="359"/>
      <c r="DK33" s="359"/>
      <c r="DL33" s="359"/>
      <c r="DM33" s="359"/>
      <c r="DN33" s="359"/>
      <c r="DO33" s="359"/>
      <c r="DP33" s="359"/>
      <c r="DQ33" s="359"/>
      <c r="DR33" s="359"/>
      <c r="DS33" s="359"/>
      <c r="DT33" s="359"/>
      <c r="DU33" s="359"/>
      <c r="DV33" s="359"/>
      <c r="DW33" s="359"/>
      <c r="DX33" s="359"/>
      <c r="DY33" s="359"/>
      <c r="DZ33" s="359"/>
      <c r="EA33" s="359"/>
      <c r="EB33" s="359"/>
      <c r="EC33" s="359"/>
      <c r="ED33" s="359"/>
      <c r="EE33" s="359"/>
      <c r="EF33" s="359"/>
      <c r="EG33" s="359"/>
      <c r="EH33" s="359"/>
      <c r="EI33" s="359"/>
      <c r="EJ33" s="359"/>
      <c r="EK33" s="359"/>
      <c r="EL33" s="359"/>
      <c r="EM33" s="359"/>
      <c r="EN33" s="359"/>
      <c r="EO33" s="359"/>
      <c r="EP33" s="359"/>
      <c r="EQ33" s="359"/>
      <c r="ER33" s="359"/>
      <c r="ES33" s="359"/>
      <c r="ET33" s="359"/>
      <c r="EU33" s="359"/>
      <c r="EV33" s="359"/>
      <c r="EW33" s="359"/>
      <c r="EX33" s="363"/>
      <c r="EY33" s="97"/>
      <c r="EZ33" s="97"/>
      <c r="FA33" s="97"/>
      <c r="FB33" s="97"/>
      <c r="FC33" s="371" t="s">
        <v>83</v>
      </c>
      <c r="FD33" s="359" t="s">
        <v>83</v>
      </c>
      <c r="FE33" s="359"/>
      <c r="FF33" s="359"/>
      <c r="FG33" s="359"/>
      <c r="FH33" s="359"/>
      <c r="FI33" s="359"/>
      <c r="FJ33" s="359"/>
      <c r="FK33" s="359"/>
      <c r="FL33" s="359"/>
      <c r="FM33" s="359"/>
      <c r="FN33" s="359"/>
      <c r="FO33" s="359"/>
      <c r="FP33" s="359"/>
      <c r="FQ33" s="359"/>
      <c r="FR33" s="359"/>
      <c r="FS33" s="359"/>
      <c r="FT33" s="359"/>
      <c r="FU33" s="359"/>
      <c r="FV33" s="359"/>
      <c r="FW33" s="359"/>
      <c r="FX33" s="359"/>
      <c r="FY33" s="359"/>
      <c r="FZ33" s="359"/>
      <c r="GA33" s="363"/>
      <c r="GB33" s="359"/>
      <c r="GC33" s="359"/>
      <c r="GD33" s="359"/>
      <c r="GE33" s="359"/>
      <c r="GF33" s="359"/>
      <c r="GG33" s="359"/>
      <c r="GH33" s="359"/>
      <c r="GI33" s="359"/>
      <c r="GJ33" s="359"/>
      <c r="GK33" s="359"/>
      <c r="GL33" s="359"/>
      <c r="GM33" s="359"/>
      <c r="GN33" s="359"/>
      <c r="GO33" s="359"/>
      <c r="GP33" s="359"/>
      <c r="GQ33" s="359"/>
      <c r="GR33" s="359"/>
      <c r="GS33" s="359"/>
      <c r="GT33" s="359"/>
      <c r="GU33" s="359"/>
      <c r="GV33" s="359"/>
      <c r="GW33" s="359"/>
      <c r="GX33" s="359"/>
      <c r="GY33" s="359"/>
      <c r="GZ33" s="359"/>
      <c r="HA33" s="359"/>
      <c r="HB33" s="359"/>
      <c r="HC33" s="359"/>
      <c r="HD33" s="359"/>
      <c r="HE33" s="359"/>
      <c r="HF33" s="359"/>
      <c r="HG33" s="359"/>
      <c r="HH33" s="359"/>
      <c r="HI33" s="359"/>
      <c r="HJ33" s="359"/>
      <c r="HK33" s="359"/>
      <c r="HL33" s="359"/>
      <c r="HM33" s="359"/>
      <c r="HN33" s="359"/>
      <c r="HO33" s="359"/>
      <c r="HP33" s="359"/>
      <c r="HQ33" s="359"/>
      <c r="HR33" s="359"/>
      <c r="HS33" s="359"/>
      <c r="HT33" s="359"/>
      <c r="HU33" s="359"/>
      <c r="HV33" s="359"/>
      <c r="HW33" s="359"/>
      <c r="HX33" s="359"/>
      <c r="HY33" s="359"/>
      <c r="HZ33" s="359"/>
      <c r="IA33" s="359"/>
      <c r="IB33" s="359"/>
      <c r="IC33" s="363"/>
      <c r="ID33" s="97"/>
      <c r="IE33" s="97"/>
      <c r="IF33" s="97"/>
      <c r="IG33" s="97"/>
      <c r="IH33" s="97" t="s">
        <v>194</v>
      </c>
      <c r="II33" s="97" t="s">
        <v>198</v>
      </c>
      <c r="IJ33" s="97" t="s">
        <v>197</v>
      </c>
      <c r="IK33" s="96"/>
      <c r="IL33" s="96"/>
      <c r="IM33" s="96"/>
      <c r="IN33" s="96"/>
      <c r="IO33" s="96"/>
      <c r="IP33" s="96"/>
      <c r="IQ33" s="96"/>
      <c r="IR33" s="96"/>
      <c r="IS33" s="96"/>
      <c r="IT33" s="96"/>
    </row>
    <row r="34" spans="1:254" ht="26.25" customHeight="1">
      <c r="A34" s="96"/>
      <c r="B34" s="131" t="s">
        <v>23</v>
      </c>
      <c r="C34" s="45" t="s">
        <v>191</v>
      </c>
      <c r="D34" s="131" t="s">
        <v>2</v>
      </c>
      <c r="E34" s="331" t="s">
        <v>194</v>
      </c>
      <c r="F34" s="332" t="s">
        <v>196</v>
      </c>
      <c r="G34" s="332" t="s">
        <v>197</v>
      </c>
      <c r="H34" s="241">
        <v>1</v>
      </c>
      <c r="I34" s="241">
        <v>2</v>
      </c>
      <c r="J34" s="241">
        <v>3</v>
      </c>
      <c r="K34" s="241">
        <v>4</v>
      </c>
      <c r="L34" s="241">
        <v>5</v>
      </c>
      <c r="M34" s="241">
        <v>6</v>
      </c>
      <c r="N34" s="241">
        <v>7</v>
      </c>
      <c r="O34" s="241">
        <v>5</v>
      </c>
      <c r="P34" s="241">
        <v>6</v>
      </c>
      <c r="Q34" s="241">
        <v>7</v>
      </c>
      <c r="R34" s="135" t="s">
        <v>209</v>
      </c>
      <c r="S34" s="135" t="s">
        <v>210</v>
      </c>
      <c r="T34" s="135" t="s">
        <v>215</v>
      </c>
      <c r="U34" s="135" t="s">
        <v>28</v>
      </c>
      <c r="V34" s="135" t="s">
        <v>214</v>
      </c>
      <c r="W34" s="135" t="s">
        <v>28</v>
      </c>
      <c r="X34" s="135" t="s">
        <v>214</v>
      </c>
      <c r="Y34" s="135" t="s">
        <v>28</v>
      </c>
      <c r="Z34" s="135" t="s">
        <v>29</v>
      </c>
      <c r="AA34" s="135" t="s">
        <v>28</v>
      </c>
      <c r="AB34" s="135" t="s">
        <v>29</v>
      </c>
      <c r="AC34" s="135" t="s">
        <v>26</v>
      </c>
      <c r="AD34" s="135" t="s">
        <v>27</v>
      </c>
      <c r="AE34" s="132" t="s">
        <v>3</v>
      </c>
      <c r="AF34" s="133" t="s">
        <v>48</v>
      </c>
      <c r="AG34" s="133" t="s">
        <v>61</v>
      </c>
      <c r="AH34" s="133" t="s">
        <v>62</v>
      </c>
      <c r="AI34" s="133" t="s">
        <v>48</v>
      </c>
      <c r="AJ34" s="133" t="s">
        <v>49</v>
      </c>
      <c r="AK34" s="133" t="s">
        <v>50</v>
      </c>
      <c r="AL34" s="133" t="s">
        <v>51</v>
      </c>
      <c r="AM34" s="133" t="s">
        <v>52</v>
      </c>
      <c r="AN34" s="133" t="s">
        <v>53</v>
      </c>
      <c r="AO34" s="133" t="s">
        <v>53</v>
      </c>
      <c r="AP34" s="133" t="s">
        <v>54</v>
      </c>
      <c r="AQ34" s="133" t="s">
        <v>55</v>
      </c>
      <c r="AR34" s="133" t="s">
        <v>56</v>
      </c>
      <c r="AS34" s="133" t="s">
        <v>57</v>
      </c>
      <c r="AT34" s="133" t="s">
        <v>58</v>
      </c>
      <c r="AU34" s="133" t="s">
        <v>54</v>
      </c>
      <c r="AV34" s="133" t="s">
        <v>55</v>
      </c>
      <c r="AW34" s="133" t="s">
        <v>56</v>
      </c>
      <c r="AX34" s="133" t="s">
        <v>57</v>
      </c>
      <c r="AY34" s="133" t="s">
        <v>58</v>
      </c>
      <c r="AZ34" s="133" t="s">
        <v>67</v>
      </c>
      <c r="BA34" s="133" t="s">
        <v>68</v>
      </c>
      <c r="BB34" s="133" t="s">
        <v>69</v>
      </c>
      <c r="BC34" s="133" t="s">
        <v>70</v>
      </c>
      <c r="BD34" s="374"/>
      <c r="BE34" s="377"/>
      <c r="BF34" s="133" t="s">
        <v>72</v>
      </c>
      <c r="BG34" s="134" t="s">
        <v>73</v>
      </c>
      <c r="BH34" s="133" t="s">
        <v>75</v>
      </c>
      <c r="BI34" s="134" t="s">
        <v>73</v>
      </c>
      <c r="BJ34" s="133" t="s">
        <v>76</v>
      </c>
      <c r="BK34" s="134" t="s">
        <v>73</v>
      </c>
      <c r="BL34" s="133" t="s">
        <v>77</v>
      </c>
      <c r="BM34" s="134" t="s">
        <v>73</v>
      </c>
      <c r="BN34" s="133" t="s">
        <v>78</v>
      </c>
      <c r="BO34" s="134" t="s">
        <v>73</v>
      </c>
      <c r="BP34" s="133" t="s">
        <v>79</v>
      </c>
      <c r="BQ34" s="134" t="s">
        <v>73</v>
      </c>
      <c r="BR34" s="133" t="s">
        <v>80</v>
      </c>
      <c r="BS34" s="134" t="s">
        <v>73</v>
      </c>
      <c r="BT34" s="133" t="s">
        <v>81</v>
      </c>
      <c r="BU34" s="134" t="s">
        <v>73</v>
      </c>
      <c r="BV34" s="133" t="s">
        <v>218</v>
      </c>
      <c r="BW34" s="134" t="s">
        <v>73</v>
      </c>
      <c r="BX34" s="133" t="s">
        <v>220</v>
      </c>
      <c r="BY34" s="134" t="s">
        <v>73</v>
      </c>
      <c r="BZ34" s="133" t="s">
        <v>221</v>
      </c>
      <c r="CA34" s="134" t="s">
        <v>73</v>
      </c>
      <c r="CB34" s="133" t="s">
        <v>82</v>
      </c>
      <c r="CC34" s="134" t="s">
        <v>73</v>
      </c>
      <c r="CD34" s="397"/>
      <c r="CE34" s="133" t="s">
        <v>84</v>
      </c>
      <c r="CF34" s="134" t="s">
        <v>73</v>
      </c>
      <c r="CG34" s="133" t="s">
        <v>227</v>
      </c>
      <c r="CH34" s="134" t="s">
        <v>73</v>
      </c>
      <c r="CI34" s="133" t="s">
        <v>156</v>
      </c>
      <c r="CJ34" s="134" t="s">
        <v>73</v>
      </c>
      <c r="CK34" s="133" t="s">
        <v>164</v>
      </c>
      <c r="CL34" s="134" t="s">
        <v>73</v>
      </c>
      <c r="CM34" s="133" t="s">
        <v>85</v>
      </c>
      <c r="CN34" s="134" t="s">
        <v>73</v>
      </c>
      <c r="CO34" s="133" t="s">
        <v>86</v>
      </c>
      <c r="CP34" s="134" t="s">
        <v>73</v>
      </c>
      <c r="CQ34" s="135" t="s">
        <v>67</v>
      </c>
      <c r="CR34" s="134" t="s">
        <v>73</v>
      </c>
      <c r="CS34" s="133" t="s">
        <v>41</v>
      </c>
      <c r="CT34" s="134" t="s">
        <v>73</v>
      </c>
      <c r="CU34" s="133" t="s">
        <v>165</v>
      </c>
      <c r="CV34" s="134" t="s">
        <v>73</v>
      </c>
      <c r="CW34" s="133" t="s">
        <v>166</v>
      </c>
      <c r="CX34" s="134" t="s">
        <v>73</v>
      </c>
      <c r="CY34" s="133" t="s">
        <v>168</v>
      </c>
      <c r="CZ34" s="134" t="s">
        <v>73</v>
      </c>
      <c r="DA34" s="133" t="s">
        <v>169</v>
      </c>
      <c r="DB34" s="134" t="s">
        <v>73</v>
      </c>
      <c r="DC34" s="133" t="s">
        <v>170</v>
      </c>
      <c r="DD34" s="134" t="s">
        <v>73</v>
      </c>
      <c r="DE34" s="133" t="s">
        <v>171</v>
      </c>
      <c r="DF34" s="134" t="s">
        <v>73</v>
      </c>
      <c r="DG34" s="135" t="s">
        <v>172</v>
      </c>
      <c r="DH34" s="134" t="s">
        <v>73</v>
      </c>
      <c r="DI34" s="133" t="s">
        <v>228</v>
      </c>
      <c r="DJ34" s="134" t="s">
        <v>73</v>
      </c>
      <c r="DK34" s="133" t="s">
        <v>62</v>
      </c>
      <c r="DL34" s="134" t="s">
        <v>73</v>
      </c>
      <c r="DM34" s="133" t="s">
        <v>173</v>
      </c>
      <c r="DN34" s="134" t="s">
        <v>73</v>
      </c>
      <c r="DO34" s="133" t="s">
        <v>229</v>
      </c>
      <c r="DP34" s="134" t="s">
        <v>73</v>
      </c>
      <c r="DQ34" s="133" t="s">
        <v>87</v>
      </c>
      <c r="DR34" s="134" t="s">
        <v>73</v>
      </c>
      <c r="DS34" s="133" t="s">
        <v>174</v>
      </c>
      <c r="DT34" s="134" t="s">
        <v>73</v>
      </c>
      <c r="DU34" s="133" t="s">
        <v>233</v>
      </c>
      <c r="DV34" s="134" t="s">
        <v>73</v>
      </c>
      <c r="DW34" s="133" t="s">
        <v>175</v>
      </c>
      <c r="DX34" s="134" t="s">
        <v>73</v>
      </c>
      <c r="DY34" s="133" t="s">
        <v>176</v>
      </c>
      <c r="DZ34" s="134" t="s">
        <v>73</v>
      </c>
      <c r="EA34" s="133" t="s">
        <v>89</v>
      </c>
      <c r="EB34" s="134" t="s">
        <v>73</v>
      </c>
      <c r="EC34" s="133" t="s">
        <v>90</v>
      </c>
      <c r="ED34" s="134" t="s">
        <v>73</v>
      </c>
      <c r="EE34" s="133" t="s">
        <v>177</v>
      </c>
      <c r="EF34" s="134" t="s">
        <v>73</v>
      </c>
      <c r="EG34" s="135" t="s">
        <v>178</v>
      </c>
      <c r="EH34" s="134" t="s">
        <v>73</v>
      </c>
      <c r="EI34" s="133" t="s">
        <v>179</v>
      </c>
      <c r="EJ34" s="134" t="s">
        <v>73</v>
      </c>
      <c r="EK34" s="133" t="s">
        <v>180</v>
      </c>
      <c r="EL34" s="134" t="s">
        <v>73</v>
      </c>
      <c r="EM34" s="133" t="s">
        <v>181</v>
      </c>
      <c r="EN34" s="136" t="s">
        <v>73</v>
      </c>
      <c r="EO34" s="133" t="s">
        <v>230</v>
      </c>
      <c r="EP34" s="134" t="s">
        <v>73</v>
      </c>
      <c r="EQ34" s="133" t="s">
        <v>182</v>
      </c>
      <c r="ER34" s="134" t="s">
        <v>73</v>
      </c>
      <c r="ES34" s="133" t="s">
        <v>183</v>
      </c>
      <c r="ET34" s="134" t="s">
        <v>73</v>
      </c>
      <c r="EU34" s="133" t="s">
        <v>184</v>
      </c>
      <c r="EV34" s="134" t="s">
        <v>73</v>
      </c>
      <c r="EW34" s="133" t="s">
        <v>185</v>
      </c>
      <c r="EX34" s="136" t="s">
        <v>73</v>
      </c>
      <c r="EY34" s="133" t="s">
        <v>186</v>
      </c>
      <c r="EZ34" s="134" t="s">
        <v>73</v>
      </c>
      <c r="FA34" s="133" t="s">
        <v>82</v>
      </c>
      <c r="FB34" s="134" t="s">
        <v>73</v>
      </c>
      <c r="FC34" s="372"/>
      <c r="FD34" s="133" t="s">
        <v>84</v>
      </c>
      <c r="FE34" s="134" t="s">
        <v>73</v>
      </c>
      <c r="FF34" s="133" t="s">
        <v>227</v>
      </c>
      <c r="FG34" s="134" t="s">
        <v>73</v>
      </c>
      <c r="FH34" s="133" t="s">
        <v>156</v>
      </c>
      <c r="FI34" s="134" t="s">
        <v>73</v>
      </c>
      <c r="FJ34" s="133" t="s">
        <v>164</v>
      </c>
      <c r="FK34" s="134" t="s">
        <v>73</v>
      </c>
      <c r="FL34" s="133" t="s">
        <v>85</v>
      </c>
      <c r="FM34" s="134" t="s">
        <v>73</v>
      </c>
      <c r="FN34" s="133" t="s">
        <v>86</v>
      </c>
      <c r="FO34" s="134" t="s">
        <v>73</v>
      </c>
      <c r="FP34" s="133" t="s">
        <v>88</v>
      </c>
      <c r="FQ34" s="134" t="s">
        <v>73</v>
      </c>
      <c r="FR34" s="135" t="s">
        <v>67</v>
      </c>
      <c r="FS34" s="134" t="s">
        <v>73</v>
      </c>
      <c r="FT34" s="133" t="s">
        <v>41</v>
      </c>
      <c r="FU34" s="134" t="s">
        <v>73</v>
      </c>
      <c r="FV34" s="133" t="s">
        <v>165</v>
      </c>
      <c r="FW34" s="134" t="s">
        <v>73</v>
      </c>
      <c r="FX34" s="133" t="s">
        <v>166</v>
      </c>
      <c r="FY34" s="134" t="s">
        <v>73</v>
      </c>
      <c r="FZ34" s="133" t="s">
        <v>167</v>
      </c>
      <c r="GA34" s="136" t="s">
        <v>73</v>
      </c>
      <c r="GB34" s="133" t="s">
        <v>168</v>
      </c>
      <c r="GC34" s="134" t="s">
        <v>73</v>
      </c>
      <c r="GD34" s="133" t="s">
        <v>86</v>
      </c>
      <c r="GE34" s="134" t="s">
        <v>73</v>
      </c>
      <c r="GF34" s="133" t="s">
        <v>169</v>
      </c>
      <c r="GG34" s="134" t="s">
        <v>73</v>
      </c>
      <c r="GH34" s="133" t="s">
        <v>170</v>
      </c>
      <c r="GI34" s="134" t="s">
        <v>73</v>
      </c>
      <c r="GJ34" s="133" t="s">
        <v>171</v>
      </c>
      <c r="GK34" s="134" t="s">
        <v>73</v>
      </c>
      <c r="GL34" s="135" t="s">
        <v>172</v>
      </c>
      <c r="GM34" s="134" t="s">
        <v>73</v>
      </c>
      <c r="GN34" s="133" t="s">
        <v>231</v>
      </c>
      <c r="GO34" s="134" t="s">
        <v>73</v>
      </c>
      <c r="GP34" s="133" t="s">
        <v>62</v>
      </c>
      <c r="GQ34" s="134" t="s">
        <v>73</v>
      </c>
      <c r="GR34" s="133" t="s">
        <v>173</v>
      </c>
      <c r="GS34" s="134" t="s">
        <v>73</v>
      </c>
      <c r="GT34" s="133" t="s">
        <v>229</v>
      </c>
      <c r="GU34" s="134" t="s">
        <v>73</v>
      </c>
      <c r="GV34" s="133" t="s">
        <v>87</v>
      </c>
      <c r="GW34" s="134" t="s">
        <v>73</v>
      </c>
      <c r="GX34" s="133" t="s">
        <v>174</v>
      </c>
      <c r="GY34" s="134" t="s">
        <v>73</v>
      </c>
      <c r="GZ34" s="133" t="s">
        <v>233</v>
      </c>
      <c r="HA34" s="134" t="s">
        <v>73</v>
      </c>
      <c r="HB34" s="133" t="s">
        <v>175</v>
      </c>
      <c r="HC34" s="134" t="s">
        <v>73</v>
      </c>
      <c r="HD34" s="133" t="s">
        <v>176</v>
      </c>
      <c r="HE34" s="134" t="s">
        <v>73</v>
      </c>
      <c r="HF34" s="133" t="s">
        <v>89</v>
      </c>
      <c r="HG34" s="134" t="s">
        <v>73</v>
      </c>
      <c r="HH34" s="133" t="s">
        <v>90</v>
      </c>
      <c r="HI34" s="134" t="s">
        <v>73</v>
      </c>
      <c r="HJ34" s="133" t="s">
        <v>177</v>
      </c>
      <c r="HK34" s="134" t="s">
        <v>73</v>
      </c>
      <c r="HL34" s="135" t="s">
        <v>178</v>
      </c>
      <c r="HM34" s="134" t="s">
        <v>73</v>
      </c>
      <c r="HN34" s="133" t="s">
        <v>179</v>
      </c>
      <c r="HO34" s="134" t="s">
        <v>73</v>
      </c>
      <c r="HP34" s="133" t="s">
        <v>180</v>
      </c>
      <c r="HQ34" s="134" t="s">
        <v>73</v>
      </c>
      <c r="HR34" s="133" t="s">
        <v>181</v>
      </c>
      <c r="HS34" s="136" t="s">
        <v>73</v>
      </c>
      <c r="HT34" s="133" t="s">
        <v>230</v>
      </c>
      <c r="HU34" s="134" t="s">
        <v>73</v>
      </c>
      <c r="HV34" s="133" t="s">
        <v>182</v>
      </c>
      <c r="HW34" s="134" t="s">
        <v>73</v>
      </c>
      <c r="HX34" s="133" t="s">
        <v>183</v>
      </c>
      <c r="HY34" s="134" t="s">
        <v>73</v>
      </c>
      <c r="HZ34" s="133" t="s">
        <v>184</v>
      </c>
      <c r="IA34" s="134" t="s">
        <v>73</v>
      </c>
      <c r="IB34" s="133" t="s">
        <v>185</v>
      </c>
      <c r="IC34" s="136" t="s">
        <v>73</v>
      </c>
      <c r="ID34" s="133" t="s">
        <v>186</v>
      </c>
      <c r="IE34" s="134" t="s">
        <v>73</v>
      </c>
      <c r="IF34" s="133" t="s">
        <v>82</v>
      </c>
      <c r="IG34" s="134" t="s">
        <v>73</v>
      </c>
      <c r="IH34" s="134" t="s">
        <v>73</v>
      </c>
      <c r="II34" s="134" t="s">
        <v>73</v>
      </c>
      <c r="IJ34" s="134" t="s">
        <v>73</v>
      </c>
      <c r="IK34" s="96"/>
      <c r="IL34" s="96"/>
      <c r="IM34" s="96"/>
      <c r="IN34" s="96"/>
      <c r="IO34" s="96"/>
      <c r="IP34" s="96"/>
      <c r="IQ34" s="96"/>
      <c r="IR34" s="96"/>
      <c r="IS34" s="96"/>
      <c r="IT34" s="96"/>
    </row>
    <row r="35" spans="1:254" ht="15.6" customHeight="1">
      <c r="A35" s="96"/>
      <c r="B35" s="137">
        <f>'1. Plano anual atividades'!C37</f>
        <v>0</v>
      </c>
      <c r="C35" s="9"/>
      <c r="D35" s="138">
        <f>'1. Plano anual atividades'!D37</f>
        <v>0</v>
      </c>
      <c r="E35" s="270"/>
      <c r="F35" s="270"/>
      <c r="G35" s="270"/>
      <c r="H35" s="138">
        <f>'1. Plano anual atividades'!I37</f>
        <v>0</v>
      </c>
      <c r="I35" s="138">
        <f>'1. Plano anual atividades'!J37</f>
        <v>0</v>
      </c>
      <c r="J35" s="138">
        <f>'1. Plano anual atividades'!K37</f>
        <v>0</v>
      </c>
      <c r="K35" s="138">
        <f>'1. Plano anual atividades'!L37</f>
        <v>0</v>
      </c>
      <c r="L35" s="138">
        <f>'1. Plano anual atividades'!M37</f>
        <v>0</v>
      </c>
      <c r="M35" s="138">
        <f>'1. Plano anual atividades'!N37</f>
        <v>0</v>
      </c>
      <c r="N35" s="138">
        <f>'1. Plano anual atividades'!O37</f>
        <v>0</v>
      </c>
      <c r="O35" s="138">
        <f>'1. Plano anual atividades'!P37</f>
        <v>0</v>
      </c>
      <c r="P35" s="138">
        <f>'1. Plano anual atividades'!Q37</f>
        <v>0</v>
      </c>
      <c r="Q35" s="138">
        <f>'1. Plano anual atividades'!R37</f>
        <v>0</v>
      </c>
      <c r="R35" s="9"/>
      <c r="S35" s="9"/>
      <c r="T35" s="138">
        <f>R35*S35</f>
        <v>0</v>
      </c>
      <c r="U35" s="9"/>
      <c r="V35" s="9"/>
      <c r="W35" s="138">
        <f>S35*U35</f>
        <v>0</v>
      </c>
      <c r="X35" s="138">
        <f>S35*V35</f>
        <v>0</v>
      </c>
      <c r="Y35" s="9"/>
      <c r="Z35" s="9"/>
      <c r="AA35" s="138">
        <f>S35*Y35</f>
        <v>0</v>
      </c>
      <c r="AB35" s="138">
        <f>S35*Z35</f>
        <v>0</v>
      </c>
      <c r="AC35" s="9"/>
      <c r="AD35" s="9"/>
      <c r="AE35" s="139">
        <f>'1. Plano anual atividades'!E37</f>
        <v>0</v>
      </c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140"/>
      <c r="BE35" s="9"/>
      <c r="BF35" s="9">
        <f>IF($BE35="Ideias com mérito", "■",0)</f>
        <v>0</v>
      </c>
      <c r="BG35" s="11" t="b">
        <f>IF(BF35="■", $U35+$V35)</f>
        <v>0</v>
      </c>
      <c r="BH35" s="9">
        <f t="shared" ref="BH35:BH54" si="203">IF($BE35="Leituras... com a biblioteca", "■",0)</f>
        <v>0</v>
      </c>
      <c r="BI35" s="11" t="b">
        <f>IF(BH35="■", $U35+$V35)</f>
        <v>0</v>
      </c>
      <c r="BJ35" s="9">
        <f t="shared" ref="BJ35:BJ54" si="204">IF($BE35="Biblioteca digital", "■",0)</f>
        <v>0</v>
      </c>
      <c r="BK35" s="11" t="b">
        <f>IF(BJ35="■", $U35+$V35)</f>
        <v>0</v>
      </c>
      <c r="BL35" s="9">
        <f t="shared" ref="BL35:BL54" si="205">IF($BE35="Requalificar a biblioteca", "■",0)</f>
        <v>0</v>
      </c>
      <c r="BM35" s="11" t="b">
        <f>IF(BL35="■", $U35+$V35)</f>
        <v>0</v>
      </c>
      <c r="BN35" s="9">
        <f t="shared" ref="BN35:BN54" si="206">IF($BE35="Todos juntos podemos ler", "■",0)</f>
        <v>0</v>
      </c>
      <c r="BO35" s="11" t="b">
        <f>IF(BN35="■", $U35+$V35)</f>
        <v>0</v>
      </c>
      <c r="BP35" s="9">
        <f t="shared" ref="BP35:BP54" si="207">IF($BE35="(re)Ler com a biblioteca", "■",0)</f>
        <v>0</v>
      </c>
      <c r="BQ35" s="11" t="b">
        <f>IF(BP35="■", $U35+$V35)</f>
        <v>0</v>
      </c>
      <c r="BR35" s="9">
        <f t="shared" ref="BR35:BR54" si="208">IF($BE35="Ler e escrever mais com a biblioteca", "■",0)</f>
        <v>0</v>
      </c>
      <c r="BS35" s="11" t="b">
        <f>IF(BR35="■", $U35+$V35)</f>
        <v>0</v>
      </c>
      <c r="BT35" s="9">
        <f t="shared" ref="BT35:BT54" si="209">IF($BE35="Imprevistos de leitura", "■",0)</f>
        <v>0</v>
      </c>
      <c r="BU35" s="11" t="b">
        <f>IF(BT35="■", $U35+$V35)</f>
        <v>0</v>
      </c>
      <c r="BV35" s="9">
        <f>IF($BE35="bePLAN", "■",0)</f>
        <v>0</v>
      </c>
      <c r="BW35" s="11" t="b">
        <f>IF(BV35="■", $U35+$V35)</f>
        <v>0</v>
      </c>
      <c r="BX35" s="9">
        <f>IF($BE35="Proliteracias", "■",0)</f>
        <v>0</v>
      </c>
      <c r="BY35" s="11" t="b">
        <f>IF(BX35="■", $U35+$V35)</f>
        <v>0</v>
      </c>
      <c r="BZ35" s="9">
        <f>IF($BE35="aLer mais e melhor", "■",0)</f>
        <v>0</v>
      </c>
      <c r="CA35" s="11" t="b">
        <f>IF(BZ35="■", $U35+$V35)</f>
        <v>0</v>
      </c>
      <c r="CB35" s="9">
        <f t="shared" ref="CB35:CB54" si="210">IF($BE35="Outra(s)", "■",0)</f>
        <v>0</v>
      </c>
      <c r="CC35" s="11" t="b">
        <f>IF(CB35="■", $U35+$V35)</f>
        <v>0</v>
      </c>
      <c r="CD35" s="24"/>
      <c r="CE35" s="111">
        <f t="shared" ref="CE35:CE54" si="211">IF($CD35="7 dias com os media", "■",0)</f>
        <v>0</v>
      </c>
      <c r="CF35" s="138" t="b">
        <f>IF(CE35="■", $U35+$V35)</f>
        <v>0</v>
      </c>
      <c r="CG35" s="111">
        <f>IF($CD35="5.º Centenário de Camões", "■",0)</f>
        <v>0</v>
      </c>
      <c r="CH35" s="138" t="b">
        <f>IF(CG35="■", $U35+$V35)</f>
        <v>0</v>
      </c>
      <c r="CI35" s="111">
        <f>IF($CD35="aLer mais e melhor", "■",0)</f>
        <v>0</v>
      </c>
      <c r="CJ35" s="138" t="b">
        <f>IF(CI35="■", $U35+$V35)</f>
        <v>0</v>
      </c>
      <c r="CK35" s="111">
        <f t="shared" ref="CK35:CK54" si="212">IF($CD35="Campeonato de Escrita e Ciência Criativa", "■",0)</f>
        <v>0</v>
      </c>
      <c r="CL35" s="138" t="b">
        <f>IF(CK35="■", $U35+$V35)</f>
        <v>0</v>
      </c>
      <c r="CM35" s="111">
        <f t="shared" ref="CM35:CM54" si="213">IF($CD35="Cientificamente provável", "■",0)</f>
        <v>0</v>
      </c>
      <c r="CN35" s="138" t="b">
        <f>IF(CM35="■", $U35+$V35)</f>
        <v>0</v>
      </c>
      <c r="CO35" s="111">
        <f t="shared" ref="CO35:CO54" si="214">IF($CD35="Clássicos em rede", "■",0)</f>
        <v>0</v>
      </c>
      <c r="CP35" s="138" t="b">
        <f>IF(CO35="■", $U35+$V35)</f>
        <v>0</v>
      </c>
      <c r="CQ35" s="111">
        <f t="shared" ref="CQ35:CQ54" si="215">IF($CD35="Conto Contigo", "■",0)</f>
        <v>0</v>
      </c>
      <c r="CR35" s="138" t="b">
        <f>IF(CQ35="■", $U35+$V35)</f>
        <v>0</v>
      </c>
      <c r="CS35" s="111">
        <f t="shared" ref="CS35:CS54" si="216">IF($CD35="Debaqi", "■",0)</f>
        <v>0</v>
      </c>
      <c r="CT35" s="138" t="b">
        <f>IF(CS35="■", $U35+$V35)</f>
        <v>0</v>
      </c>
      <c r="CU35" s="111">
        <f t="shared" ref="CU35:CU54" si="217">IF($CD35="Dia da internet Mais Segura", "■",0)</f>
        <v>0</v>
      </c>
      <c r="CV35" s="138" t="b">
        <f>IF(CU35="■", $U35+$V35)</f>
        <v>0</v>
      </c>
      <c r="CW35" s="111">
        <f t="shared" ref="CW35:CW54" si="218">IF($CD35="Dia Mundial da Língua Portuguesa", "■",0)</f>
        <v>0</v>
      </c>
      <c r="CX35" s="138" t="b">
        <f>IF(CW35="■", $U35+$V35)</f>
        <v>0</v>
      </c>
      <c r="CY35" s="111">
        <f t="shared" ref="CY35:CY54" si="219">IF($CD35="Histórias com ciência na biblioteca escolar", "■",0)</f>
        <v>0</v>
      </c>
      <c r="CZ35" s="138" t="b">
        <f>IF(CY35="■", $U35+$V35)</f>
        <v>0</v>
      </c>
      <c r="DA35" s="111">
        <f t="shared" ref="DA35:DA54" si="220">IF($CD35="Isto também é comigo", "■",0)</f>
        <v>0</v>
      </c>
      <c r="DB35" s="138" t="b">
        <f>IF(DA35="■", $U35+$V35)</f>
        <v>0</v>
      </c>
      <c r="DC35" s="111">
        <f t="shared" ref="DC35:DC54" si="221">IF($CD35="Jornal escolar", "■",0)</f>
        <v>0</v>
      </c>
      <c r="DD35" s="138" t="b">
        <f>IF(DC35="■", $U35+$V35)</f>
        <v>0</v>
      </c>
      <c r="DE35" s="111">
        <f t="shared" ref="DE35:DE54" si="222">IF($CD35="Jornalistas em rede", "■",0)</f>
        <v>0</v>
      </c>
      <c r="DF35" s="138" t="b">
        <f>IF(DE35="■", $U35+$V35)</f>
        <v>0</v>
      </c>
      <c r="DG35" s="111">
        <f t="shared" ref="DG35:DG54" si="223">IF($CD35="Juntos a criar", "■",0)</f>
        <v>0</v>
      </c>
      <c r="DH35" s="138" t="b">
        <f>IF(DG35="■", $U35+$V35)</f>
        <v>0</v>
      </c>
      <c r="DI35" s="111">
        <f>IF($CD35="Ler fora da escola", "■",0)</f>
        <v>0</v>
      </c>
      <c r="DJ35" s="138" t="b">
        <f>IF(DI35="■", $U35+$V35)</f>
        <v>0</v>
      </c>
      <c r="DK35" s="111">
        <f t="shared" ref="DK35:DK54" si="224">IF($CD35="Media@ção", "■",0)</f>
        <v>0</v>
      </c>
      <c r="DL35" s="138" t="b">
        <f>IF(DK35="■", $U35+$V35)</f>
        <v>0</v>
      </c>
      <c r="DM35" s="111">
        <f t="shared" ref="DM35:DM54" si="225">IF($CD35="Mês Internacional da Biblioteca Escolar", "■",0)</f>
        <v>0</v>
      </c>
      <c r="DN35" s="138" t="b">
        <f>IF(DM35="■", $U35+$V35)</f>
        <v>0</v>
      </c>
      <c r="DO35" s="111">
        <f>IF($CD35="MILSR", "■",0)</f>
        <v>0</v>
      </c>
      <c r="DP35" s="138" t="b">
        <f>IF(DO35="■", $U35+$V35)</f>
        <v>0</v>
      </c>
      <c r="DQ35" s="111">
        <f t="shared" ref="DQ35:DQ54" si="226">IF($CD35="Miúdos a votos", "■",0)</f>
        <v>0</v>
      </c>
      <c r="DR35" s="138" t="b">
        <f>IF(DQ35="■", $U35+$V35)</f>
        <v>0</v>
      </c>
      <c r="DS35" s="111">
        <f t="shared" ref="DS35:DS54" si="227">IF($CD35="Newton gostava de ler", "■",0)</f>
        <v>0</v>
      </c>
      <c r="DT35" s="138" t="b">
        <f>IF(DS35="■", $U35+$V35)</f>
        <v>0</v>
      </c>
      <c r="DU35" s="111">
        <f>IF($CD35="Bibliotecas escolares e património local", "■",0)</f>
        <v>0</v>
      </c>
      <c r="DV35" s="138" t="b">
        <f>IF(DU35="■", $U35+$V35)</f>
        <v>0</v>
      </c>
      <c r="DW35" s="111">
        <f t="shared" ref="DW35:DW54" si="228">IF($CD35="Oeiras Internet Challange", "■",0)</f>
        <v>0</v>
      </c>
      <c r="DX35" s="138" t="b">
        <f>IF(DW35="■", $U35+$V35)</f>
        <v>0</v>
      </c>
      <c r="DY35" s="111">
        <f t="shared" ref="DY35:DY54" si="229">IF($CD35="Plano Nacional contra o Racismo e a Discriminação", "■",0)</f>
        <v>0</v>
      </c>
      <c r="DZ35" s="138" t="b">
        <f>IF(DY35="■", $U35+$V35)</f>
        <v>0</v>
      </c>
      <c r="EA35" s="111">
        <f t="shared" ref="EA35:EA54" si="230">IF($CD35="Plano Nacional das Artes", "■",0)</f>
        <v>0</v>
      </c>
      <c r="EB35" s="138" t="b">
        <f>IF(EA35="■", $U35+$V35)</f>
        <v>0</v>
      </c>
      <c r="EC35" s="111">
        <f t="shared" ref="EC35:EC54" si="231">IF($CD35="Plano Nacional de Cinema", "■",0)</f>
        <v>0</v>
      </c>
      <c r="ED35" s="138" t="b">
        <f>IF(EC35="■", $U35+$V35)</f>
        <v>0</v>
      </c>
      <c r="EE35" s="111">
        <f t="shared" ref="EE35:EE54" si="232">IF($CD35="Plano Nacional de Formação Financeira", "■",0)</f>
        <v>0</v>
      </c>
      <c r="EF35" s="138" t="b">
        <f>IF(EE35="■", $U35+$V35)</f>
        <v>0</v>
      </c>
      <c r="EG35" s="111">
        <f t="shared" ref="EG35:EG54" si="233">IF($CD35="Rádio escolar", "■",0)</f>
        <v>0</v>
      </c>
      <c r="EH35" s="138" t="b">
        <f>IF(EG35="■", $U35+$V35)</f>
        <v>0</v>
      </c>
      <c r="EI35" s="111">
        <f t="shared" ref="EI35:EI54" si="234">IF($CD35="READ ON Portugal", "■",0)</f>
        <v>0</v>
      </c>
      <c r="EJ35" s="138" t="b">
        <f>IF(EI35="■", $U35+$V35)</f>
        <v>0</v>
      </c>
      <c r="EK35" s="111">
        <f t="shared" ref="EK35:EK54" si="235">IF($CD35="Semana da leitura", "■",0)</f>
        <v>0</v>
      </c>
      <c r="EL35" s="138" t="b">
        <f>IF(EK35="■", $U35+$V35)</f>
        <v>0</v>
      </c>
      <c r="EM35" s="111">
        <f t="shared" ref="EM35:EM54" si="236">IF($CD35="Ser escritor é cool", "■",0)</f>
        <v>0</v>
      </c>
      <c r="EN35" s="141" t="b">
        <f>IF(EM35="■", $U35+$V35)</f>
        <v>0</v>
      </c>
      <c r="EO35" s="111">
        <f>IF($CD35="Super Searchers Portugal", "■",0)</f>
        <v>0</v>
      </c>
      <c r="EP35" s="138" t="b">
        <f>IF(EO35="■", $U35+$V35)</f>
        <v>0</v>
      </c>
      <c r="EQ35" s="111">
        <f t="shared" ref="EQ35:EQ54" si="237">IF($CD35="Todos Juntos Podemos Ler", "■",0)</f>
        <v>0</v>
      </c>
      <c r="ER35" s="138" t="b">
        <f>IF(EQ35="■", $U35+$V35)</f>
        <v>0</v>
      </c>
      <c r="ES35" s="111">
        <f t="shared" ref="ES35:ES54" si="238">IF($CD35="TV escolar", "■",0)</f>
        <v>0</v>
      </c>
      <c r="ET35" s="138" t="b">
        <f>IF(ES35="■", $U35+$V35)</f>
        <v>0</v>
      </c>
      <c r="EU35" s="111">
        <f t="shared" ref="EU35:EU54" si="239">IF($CD35="Voluntários de leitura", "■",0)</f>
        <v>0</v>
      </c>
      <c r="EV35" s="138" t="b">
        <f>IF(EU35="■", $U35+$V35)</f>
        <v>0</v>
      </c>
      <c r="EW35" s="111">
        <f t="shared" ref="EW35:EW54" si="240">IF($CD35="WEIWE(R)BE", "■",0)</f>
        <v>0</v>
      </c>
      <c r="EX35" s="141" t="b">
        <f>IF(EW35="■", $U35+$V35)</f>
        <v>0</v>
      </c>
      <c r="EY35" s="111">
        <f t="shared" ref="EY35:EY54" si="241">IF($CD35="ZigZag", "■",0)</f>
        <v>0</v>
      </c>
      <c r="EZ35" s="138" t="b">
        <f>IF(EY35="■", $U35+$V35)</f>
        <v>0</v>
      </c>
      <c r="FA35" s="111">
        <f t="shared" ref="FA35:FA54" si="242">IF($CD35="Outra(s)", "■",0)</f>
        <v>0</v>
      </c>
      <c r="FB35" s="138" t="b">
        <f>IF(FA35="■", $U35+$V35)</f>
        <v>0</v>
      </c>
      <c r="FC35" s="9"/>
      <c r="FD35" s="111">
        <f t="shared" ref="FD35:FD54" si="243">IF($FC35="7 dias com os media", "■",0)</f>
        <v>0</v>
      </c>
      <c r="FE35" s="138" t="b">
        <f>IF(FD35="■", $U35+$V35)</f>
        <v>0</v>
      </c>
      <c r="FF35" s="111">
        <f>IF($FC35="5.º Centenário de Camões", "■",0)</f>
        <v>0</v>
      </c>
      <c r="FG35" s="138" t="b">
        <f>IF(FF35="■", $U35+$V35)</f>
        <v>0</v>
      </c>
      <c r="FH35" s="111">
        <f>IF($FC35="aLer mais e melhor", "■",0)</f>
        <v>0</v>
      </c>
      <c r="FI35" s="138" t="b">
        <f>IF(FH35="■", $U35+$V35)</f>
        <v>0</v>
      </c>
      <c r="FJ35" s="111">
        <f t="shared" ref="FJ35:FJ54" si="244">IF($FC35="Campeonato de Escrita e Ciência Criativa", "■",0)</f>
        <v>0</v>
      </c>
      <c r="FK35" s="138" t="b">
        <f>IF(FJ35="■", $U35+$V35)</f>
        <v>0</v>
      </c>
      <c r="FL35" s="111">
        <f t="shared" ref="FL35:FL54" si="245">IF($FC35="Cientificamente provável", "■",0)</f>
        <v>0</v>
      </c>
      <c r="FM35" s="138" t="b">
        <f>IF(FL35="■", $U35+$V35)</f>
        <v>0</v>
      </c>
      <c r="FN35" s="111">
        <f t="shared" ref="FN35:FN54" si="246">IF($FC35="Clássicos em rede", "■",0)</f>
        <v>0</v>
      </c>
      <c r="FO35" s="138" t="b">
        <f>IF(FN35="■", $U35+$V35)</f>
        <v>0</v>
      </c>
      <c r="FP35" s="111">
        <f t="shared" ref="FP35:FP54" si="247">IF($FC35="Concurso Nacional de Leitura", "■",0)</f>
        <v>0</v>
      </c>
      <c r="FQ35" s="138" t="b">
        <f>IF(FP35="■", $U35+$V35)</f>
        <v>0</v>
      </c>
      <c r="FR35" s="111">
        <f t="shared" ref="FR35:FR54" si="248">IF($FC35="Conto Contigo", "■",0)</f>
        <v>0</v>
      </c>
      <c r="FS35" s="138" t="b">
        <f>IF(FR35="■", $U35+$V35)</f>
        <v>0</v>
      </c>
      <c r="FT35" s="111">
        <f t="shared" ref="FT35:FT54" si="249">IF($FC35="Debaqi", "■",0)</f>
        <v>0</v>
      </c>
      <c r="FU35" s="138" t="b">
        <f>IF(FT35="■", $U35+$V35)</f>
        <v>0</v>
      </c>
      <c r="FV35" s="111">
        <f t="shared" ref="FV35:FV54" si="250">IF($FC35="Dia da internet Mais Segura", "■",0)</f>
        <v>0</v>
      </c>
      <c r="FW35" s="138" t="b">
        <f>IF(FV35="■", $U35+$V35)</f>
        <v>0</v>
      </c>
      <c r="FX35" s="111">
        <f t="shared" ref="FX35:FX54" si="251">IF($FC35="Dia Mundial da Língua Portuguesa", "■",0)</f>
        <v>0</v>
      </c>
      <c r="FY35" s="138" t="b">
        <f>IF(FX35="■", $U35+$V35)</f>
        <v>0</v>
      </c>
      <c r="FZ35" s="111">
        <f t="shared" ref="FZ35:FZ54" si="252">IF($FC35="Diário de escritas com a biblioteca", "■",0)</f>
        <v>0</v>
      </c>
      <c r="GA35" s="141" t="b">
        <f>IF(FZ35="■", $U35+$V35)</f>
        <v>0</v>
      </c>
      <c r="GB35" s="111">
        <f t="shared" ref="GB35:GB54" si="253">IF($FC35="Histórias com ciência na biblioteca escolar", "■",0)</f>
        <v>0</v>
      </c>
      <c r="GC35" s="138" t="b">
        <f>IF(GB35="■", $U35+$V35)</f>
        <v>0</v>
      </c>
      <c r="GD35" s="111">
        <f t="shared" ref="GD35:GD54" si="254">IF($FC35="Ideias com mérito", "■",0)</f>
        <v>0</v>
      </c>
      <c r="GE35" s="138" t="b">
        <f>IF(GD35="■", $U35+$V35)</f>
        <v>0</v>
      </c>
      <c r="GF35" s="111">
        <f t="shared" ref="GF35:GF54" si="255">IF($FC35="Isto também é comigo", "■",0)</f>
        <v>0</v>
      </c>
      <c r="GG35" s="138" t="b">
        <f>IF(GF35="■", $U35+$V35)</f>
        <v>0</v>
      </c>
      <c r="GH35" s="111">
        <f t="shared" ref="GH35:GH54" si="256">IF($FC35="Jornal escolar", "■",0)</f>
        <v>0</v>
      </c>
      <c r="GI35" s="138" t="b">
        <f>IF(GH35="■", $U35+$V35)</f>
        <v>0</v>
      </c>
      <c r="GJ35" s="111">
        <f t="shared" ref="GJ35:GJ54" si="257">IF($FC35="Jornalistas em rede", "■",0)</f>
        <v>0</v>
      </c>
      <c r="GK35" s="138" t="b">
        <f>IF(GJ35="■", $U35+$V35)</f>
        <v>0</v>
      </c>
      <c r="GL35" s="111">
        <f t="shared" ref="GL35:GL54" si="258">IF($FC35="Juntos a criar", "■",0)</f>
        <v>0</v>
      </c>
      <c r="GM35" s="138" t="b">
        <f>IF(GL35="■", $U35+$V35)</f>
        <v>0</v>
      </c>
      <c r="GN35" s="111">
        <f>IF($FC35="Ler fora da escola", "■",0)</f>
        <v>0</v>
      </c>
      <c r="GO35" s="138" t="b">
        <f>IF(GN35="■", $U35+$V35)</f>
        <v>0</v>
      </c>
      <c r="GP35" s="111">
        <f t="shared" ref="GP35:GP54" si="259">IF($FC35="Media@ção", "■",0)</f>
        <v>0</v>
      </c>
      <c r="GQ35" s="138" t="b">
        <f>IF(GP35="■", $U35+$V35)</f>
        <v>0</v>
      </c>
      <c r="GR35" s="111">
        <f t="shared" ref="GR35:GR54" si="260">IF($FC35="Mês Internacional da Biblioteca Escolar", "■",0)</f>
        <v>0</v>
      </c>
      <c r="GS35" s="138" t="b">
        <f>IF(GR35="■", $U35+$V35)</f>
        <v>0</v>
      </c>
      <c r="GT35" s="111">
        <f>IF($FC35="MILSR", "■",0)</f>
        <v>0</v>
      </c>
      <c r="GU35" s="138" t="b">
        <f>IF(GT35="■", $U35+$V35)</f>
        <v>0</v>
      </c>
      <c r="GV35" s="111">
        <f t="shared" ref="GV35:GV54" si="261">IF($FC35="Miúdos a votos", "■",0)</f>
        <v>0</v>
      </c>
      <c r="GW35" s="138" t="b">
        <f>IF(GV35="■", $U35+$V35)</f>
        <v>0</v>
      </c>
      <c r="GX35" s="111">
        <f t="shared" ref="GX35:GX54" si="262">IF($FC35="Newton gostava de ler", "■",0)</f>
        <v>0</v>
      </c>
      <c r="GY35" s="138" t="b">
        <f>IF(GX35="■", $U35+$V35)</f>
        <v>0</v>
      </c>
      <c r="GZ35" s="111">
        <f>IF($FC35="Bibliotecas escolares e património local", "■",0)</f>
        <v>0</v>
      </c>
      <c r="HA35" s="138" t="b">
        <f>IF(GZ35="■", $U35+$V35)</f>
        <v>0</v>
      </c>
      <c r="HB35" s="111">
        <f t="shared" ref="HB35:HB54" si="263">IF($FC35="Oeiras Internet Challange", "■",0)</f>
        <v>0</v>
      </c>
      <c r="HC35" s="138" t="b">
        <f>IF(HB35="■", $U35+$V35)</f>
        <v>0</v>
      </c>
      <c r="HD35" s="111">
        <f t="shared" ref="HD35:HD54" si="264">IF($FC35="Plano Nacional contra o Racismo e a Discriminação", "■",0)</f>
        <v>0</v>
      </c>
      <c r="HE35" s="138" t="b">
        <f>IF(HD35="■", $U35+$V35)</f>
        <v>0</v>
      </c>
      <c r="HF35" s="111">
        <f t="shared" ref="HF35:HF54" si="265">IF($FC35="Plano Nacional das Artes", "■",0)</f>
        <v>0</v>
      </c>
      <c r="HG35" s="138" t="b">
        <f>IF(HF35="■", $U35+$V35)</f>
        <v>0</v>
      </c>
      <c r="HH35" s="111">
        <f t="shared" ref="HH35:HH54" si="266">IF($FC35="Plano Nacional de Cinema", "■",0)</f>
        <v>0</v>
      </c>
      <c r="HI35" s="138" t="b">
        <f>IF(HH35="■", $U35+$V35)</f>
        <v>0</v>
      </c>
      <c r="HJ35" s="111">
        <f t="shared" ref="HJ35:HJ54" si="267">IF($FC35="Plano Nacional de Formação Financeira", "■",0)</f>
        <v>0</v>
      </c>
      <c r="HK35" s="138" t="b">
        <f>IF(HJ35="■", $U35+$V35)</f>
        <v>0</v>
      </c>
      <c r="HL35" s="111">
        <f t="shared" ref="HL35:HL54" si="268">IF($FC35="Rádio escolar", "■",0)</f>
        <v>0</v>
      </c>
      <c r="HM35" s="138" t="b">
        <f>IF(HL35="■", $U35+$V35)</f>
        <v>0</v>
      </c>
      <c r="HN35" s="111">
        <f t="shared" ref="HN35:HN54" si="269">IF($FC35="READ ON Portugal", "■",0)</f>
        <v>0</v>
      </c>
      <c r="HO35" s="138" t="b">
        <f>IF(HN35="■", $U35+$V35)</f>
        <v>0</v>
      </c>
      <c r="HP35" s="111">
        <f t="shared" ref="HP35:HP54" si="270">IF($FC35="Semana da leitura", "■",0)</f>
        <v>0</v>
      </c>
      <c r="HQ35" s="138" t="b">
        <f>IF(HP35="■", $U35+$V35)</f>
        <v>0</v>
      </c>
      <c r="HR35" s="111">
        <f t="shared" ref="HR35:HR54" si="271">IF($FC35="Ser escritor é cool", "■",0)</f>
        <v>0</v>
      </c>
      <c r="HS35" s="141" t="b">
        <f>IF(HR35="■", $U35+$V35)</f>
        <v>0</v>
      </c>
      <c r="HT35" s="111">
        <f>IF($FC35="Super Searchers Portugal", "■",0)</f>
        <v>0</v>
      </c>
      <c r="HU35" s="138" t="b">
        <f>IF(HT35="■", $U35+$V35)</f>
        <v>0</v>
      </c>
      <c r="HV35" s="111">
        <f t="shared" ref="HV35:HV54" si="272">IF($FC35="Todos Juntos Podemos Ler", "■",0)</f>
        <v>0</v>
      </c>
      <c r="HW35" s="138" t="b">
        <f>IF(HV35="■", $U35+$V35)</f>
        <v>0</v>
      </c>
      <c r="HX35" s="111">
        <f t="shared" ref="HX35:HX54" si="273">IF($FC35="TV escolar", "■",0)</f>
        <v>0</v>
      </c>
      <c r="HY35" s="138" t="b">
        <f>IF(HX35="■", $U35+$V35)</f>
        <v>0</v>
      </c>
      <c r="HZ35" s="111">
        <f t="shared" ref="HZ35:HZ54" si="274">IF($FC35="Voluntários de leitura", "■",0)</f>
        <v>0</v>
      </c>
      <c r="IA35" s="138" t="b">
        <f>IF(HZ35="■", $U35+$V35)</f>
        <v>0</v>
      </c>
      <c r="IB35" s="111">
        <f t="shared" ref="IB35:IB54" si="275">IF($FC35="WEIWE(R)BE", "■",0)</f>
        <v>0</v>
      </c>
      <c r="IC35" s="141" t="b">
        <f>IF(IB35="■", $U35+$V35)</f>
        <v>0</v>
      </c>
      <c r="ID35" s="111">
        <f t="shared" ref="ID35:ID54" si="276">IF($FC35="ZigZag", "■",0)</f>
        <v>0</v>
      </c>
      <c r="IE35" s="138" t="b">
        <f>IF(ID35="■", $U35+$V35)</f>
        <v>0</v>
      </c>
      <c r="IF35" s="111">
        <f t="shared" ref="IF35:IF54" si="277">IF($FC35="Outra(s)", "■",0)</f>
        <v>0</v>
      </c>
      <c r="IG35" s="138" t="b">
        <f>IF(IF35="■", $U35+$V35)</f>
        <v>0</v>
      </c>
      <c r="IH35" s="278" t="b">
        <f t="shared" ref="IH35:IH54" si="278">IF($E35="■", $U35+$V35)</f>
        <v>0</v>
      </c>
      <c r="II35" s="278" t="b">
        <f t="shared" ref="II35:II54" si="279">IF($F35="■", $U35+$V35)</f>
        <v>0</v>
      </c>
      <c r="IJ35" s="278" t="b">
        <f t="shared" ref="IJ35:IJ54" si="280">IF($G35="■", $U35+$V35)</f>
        <v>0</v>
      </c>
      <c r="IK35" s="96"/>
      <c r="IL35" s="96"/>
      <c r="IM35" s="96"/>
      <c r="IN35" s="96"/>
      <c r="IO35" s="96"/>
      <c r="IP35" s="96"/>
      <c r="IQ35" s="96"/>
      <c r="IR35" s="96"/>
      <c r="IS35" s="96"/>
      <c r="IT35" s="96"/>
    </row>
    <row r="36" spans="1:254" ht="15.6" customHeight="1">
      <c r="A36" s="96"/>
      <c r="B36" s="142">
        <f>'1. Plano anual atividades'!C38</f>
        <v>0</v>
      </c>
      <c r="C36" s="12"/>
      <c r="D36" s="144">
        <f>'1. Plano anual atividades'!D38</f>
        <v>0</v>
      </c>
      <c r="E36" s="12"/>
      <c r="F36" s="12"/>
      <c r="G36" s="12"/>
      <c r="H36" s="144">
        <f>'1. Plano anual atividades'!I38</f>
        <v>0</v>
      </c>
      <c r="I36" s="144">
        <f>'1. Plano anual atividades'!J38</f>
        <v>0</v>
      </c>
      <c r="J36" s="144">
        <f>'1. Plano anual atividades'!K38</f>
        <v>0</v>
      </c>
      <c r="K36" s="144">
        <f>'1. Plano anual atividades'!L38</f>
        <v>0</v>
      </c>
      <c r="L36" s="144">
        <f>'1. Plano anual atividades'!M38</f>
        <v>0</v>
      </c>
      <c r="M36" s="144">
        <f>'1. Plano anual atividades'!N38</f>
        <v>0</v>
      </c>
      <c r="N36" s="144">
        <f>'1. Plano anual atividades'!O38</f>
        <v>0</v>
      </c>
      <c r="O36" s="144">
        <f>'1. Plano anual atividades'!P38</f>
        <v>0</v>
      </c>
      <c r="P36" s="144">
        <f>'1. Plano anual atividades'!Q38</f>
        <v>0</v>
      </c>
      <c r="Q36" s="144">
        <f>'1. Plano anual atividades'!R38</f>
        <v>0</v>
      </c>
      <c r="R36" s="12"/>
      <c r="S36" s="12"/>
      <c r="T36" s="144">
        <f t="shared" ref="T36:T54" si="281">R36*S36</f>
        <v>0</v>
      </c>
      <c r="U36" s="12"/>
      <c r="V36" s="12"/>
      <c r="W36" s="144">
        <f>S36*U36</f>
        <v>0</v>
      </c>
      <c r="X36" s="144">
        <f>S36*V36</f>
        <v>0</v>
      </c>
      <c r="Y36" s="12"/>
      <c r="Z36" s="12"/>
      <c r="AA36" s="144">
        <f t="shared" ref="AA36:AA53" si="282">S36*Y36</f>
        <v>0</v>
      </c>
      <c r="AB36" s="144">
        <f t="shared" ref="AB36:AB54" si="283">S36*Z36</f>
        <v>0</v>
      </c>
      <c r="AC36" s="12"/>
      <c r="AD36" s="12"/>
      <c r="AE36" s="145">
        <f>'1. Plano anual atividades'!E38</f>
        <v>0</v>
      </c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46"/>
      <c r="BE36" s="12"/>
      <c r="BF36" s="12">
        <f t="shared" ref="BF36:BF54" si="284">IF($BE36="Ideias com mérito", "■",0)</f>
        <v>0</v>
      </c>
      <c r="BG36" s="13" t="b">
        <f t="shared" ref="BG36:BG54" si="285">IF(BF36="■", $U36+$V36)</f>
        <v>0</v>
      </c>
      <c r="BH36" s="12">
        <f t="shared" si="203"/>
        <v>0</v>
      </c>
      <c r="BI36" s="13" t="b">
        <f t="shared" ref="BI36:BI54" si="286">IF(BH36="■", $U36+$V36)</f>
        <v>0</v>
      </c>
      <c r="BJ36" s="12">
        <f t="shared" si="204"/>
        <v>0</v>
      </c>
      <c r="BK36" s="13" t="b">
        <f t="shared" ref="BK36:BK54" si="287">IF(BJ36="■", $U36+$V36)</f>
        <v>0</v>
      </c>
      <c r="BL36" s="12">
        <f t="shared" si="205"/>
        <v>0</v>
      </c>
      <c r="BM36" s="13" t="b">
        <f t="shared" ref="BM36:BM54" si="288">IF(BL36="■", $U36+$V36)</f>
        <v>0</v>
      </c>
      <c r="BN36" s="12">
        <f t="shared" si="206"/>
        <v>0</v>
      </c>
      <c r="BO36" s="13" t="b">
        <f t="shared" ref="BO36:BO54" si="289">IF(BN36="■", $U36+$V36)</f>
        <v>0</v>
      </c>
      <c r="BP36" s="12">
        <f t="shared" si="207"/>
        <v>0</v>
      </c>
      <c r="BQ36" s="13" t="b">
        <f t="shared" ref="BQ36:BQ54" si="290">IF(BP36="■", $U36+$V36)</f>
        <v>0</v>
      </c>
      <c r="BR36" s="12">
        <f t="shared" si="208"/>
        <v>0</v>
      </c>
      <c r="BS36" s="13" t="b">
        <f t="shared" ref="BS36:BS54" si="291">IF(BR36="■", $U36+$V36)</f>
        <v>0</v>
      </c>
      <c r="BT36" s="12">
        <f t="shared" si="209"/>
        <v>0</v>
      </c>
      <c r="BU36" s="13" t="b">
        <f t="shared" ref="BU36:BU54" si="292">IF(BT36="■", $U36+$V36)</f>
        <v>0</v>
      </c>
      <c r="BV36" s="9">
        <f t="shared" ref="BV36:BV54" si="293">IF($BE36="bePLAN", "■",0)</f>
        <v>0</v>
      </c>
      <c r="BW36" s="13" t="b">
        <f t="shared" ref="BW36:BW48" si="294">IF(BV36="■", $U36+$V36)</f>
        <v>0</v>
      </c>
      <c r="BX36" s="9">
        <f t="shared" ref="BX36:BX54" si="295">IF($BE36="Proliteracias", "■",0)</f>
        <v>0</v>
      </c>
      <c r="BY36" s="13" t="b">
        <f t="shared" ref="BY36:BY48" si="296">IF(BX36="■", $U36+$V36)</f>
        <v>0</v>
      </c>
      <c r="BZ36" s="9">
        <f t="shared" ref="BZ36:BZ54" si="297">IF($BE36="aLer mais e melhor", "■",0)</f>
        <v>0</v>
      </c>
      <c r="CA36" s="13" t="b">
        <f t="shared" ref="CA36:CA48" si="298">IF(BZ36="■", $U36+$V36)</f>
        <v>0</v>
      </c>
      <c r="CB36" s="12">
        <f t="shared" si="210"/>
        <v>0</v>
      </c>
      <c r="CC36" s="13" t="b">
        <f t="shared" ref="CC36:CC54" si="299">IF(CB36="■", $U36+$V36)</f>
        <v>0</v>
      </c>
      <c r="CD36" s="25"/>
      <c r="CE36" s="143">
        <f t="shared" si="211"/>
        <v>0</v>
      </c>
      <c r="CF36" s="144" t="b">
        <f t="shared" ref="CF36:CF54" si="300">IF(CE36="■", $U36+$V36)</f>
        <v>0</v>
      </c>
      <c r="CG36" s="111">
        <f t="shared" ref="CG36:CG54" si="301">IF($CD36="5.º Centenário de Camões", "■",0)</f>
        <v>0</v>
      </c>
      <c r="CH36" s="144" t="b">
        <f t="shared" ref="CH36:CH54" si="302">IF(CG36="■", $U36+$V36)</f>
        <v>0</v>
      </c>
      <c r="CI36" s="111">
        <f t="shared" ref="CI36:CI54" si="303">IF($CD36="aLer mais e melhor", "■",0)</f>
        <v>0</v>
      </c>
      <c r="CJ36" s="144" t="b">
        <f t="shared" ref="CJ36:CJ54" si="304">IF(CI36="■", $U36+$V36)</f>
        <v>0</v>
      </c>
      <c r="CK36" s="143">
        <f t="shared" si="212"/>
        <v>0</v>
      </c>
      <c r="CL36" s="144" t="b">
        <f t="shared" ref="CL36:CL54" si="305">IF(CK36="■", $U36+$V36)</f>
        <v>0</v>
      </c>
      <c r="CM36" s="143">
        <f t="shared" si="213"/>
        <v>0</v>
      </c>
      <c r="CN36" s="144" t="b">
        <f t="shared" ref="CN36:CN54" si="306">IF(CM36="■", $U36+$V36)</f>
        <v>0</v>
      </c>
      <c r="CO36" s="143">
        <f t="shared" si="214"/>
        <v>0</v>
      </c>
      <c r="CP36" s="144" t="b">
        <f t="shared" ref="CP36:CP54" si="307">IF(CO36="■", $U36+$V36)</f>
        <v>0</v>
      </c>
      <c r="CQ36" s="143">
        <f t="shared" si="215"/>
        <v>0</v>
      </c>
      <c r="CR36" s="144" t="b">
        <f t="shared" ref="CR36:CR54" si="308">IF(CQ36="■", $U36+$V36)</f>
        <v>0</v>
      </c>
      <c r="CS36" s="143">
        <f t="shared" si="216"/>
        <v>0</v>
      </c>
      <c r="CT36" s="144" t="b">
        <f t="shared" ref="CT36:CT54" si="309">IF(CS36="■", $U36+$V36)</f>
        <v>0</v>
      </c>
      <c r="CU36" s="143">
        <f t="shared" si="217"/>
        <v>0</v>
      </c>
      <c r="CV36" s="144" t="b">
        <f t="shared" ref="CV36:CV54" si="310">IF(CU36="■", $U36+$V36)</f>
        <v>0</v>
      </c>
      <c r="CW36" s="143">
        <f t="shared" si="218"/>
        <v>0</v>
      </c>
      <c r="CX36" s="144" t="b">
        <f t="shared" ref="CX36:CX54" si="311">IF(CW36="■", $U36+$V36)</f>
        <v>0</v>
      </c>
      <c r="CY36" s="143">
        <f t="shared" si="219"/>
        <v>0</v>
      </c>
      <c r="CZ36" s="144" t="b">
        <f t="shared" ref="CZ36:CZ54" si="312">IF(CY36="■", $U36+$V36)</f>
        <v>0</v>
      </c>
      <c r="DA36" s="143">
        <f t="shared" si="220"/>
        <v>0</v>
      </c>
      <c r="DB36" s="144" t="b">
        <f t="shared" ref="DB36:DB54" si="313">IF(DA36="■", $U36+$V36)</f>
        <v>0</v>
      </c>
      <c r="DC36" s="143">
        <f t="shared" si="221"/>
        <v>0</v>
      </c>
      <c r="DD36" s="144" t="b">
        <f t="shared" ref="DD36:DD54" si="314">IF(DC36="■", $U36+$V36)</f>
        <v>0</v>
      </c>
      <c r="DE36" s="143">
        <f t="shared" si="222"/>
        <v>0</v>
      </c>
      <c r="DF36" s="144" t="b">
        <f t="shared" ref="DF36:DF54" si="315">IF(DE36="■", $U36+$V36)</f>
        <v>0</v>
      </c>
      <c r="DG36" s="143">
        <f t="shared" si="223"/>
        <v>0</v>
      </c>
      <c r="DH36" s="144" t="b">
        <f t="shared" ref="DH36:DH54" si="316">IF(DG36="■", $U36+$V36)</f>
        <v>0</v>
      </c>
      <c r="DI36" s="111">
        <f t="shared" ref="DI36:DI54" si="317">IF($CD36="Ler fora da escola", "■",0)</f>
        <v>0</v>
      </c>
      <c r="DJ36" s="144" t="b">
        <f t="shared" ref="DJ36:DJ54" si="318">IF(DI36="■", $U36+$V36)</f>
        <v>0</v>
      </c>
      <c r="DK36" s="143">
        <f t="shared" si="224"/>
        <v>0</v>
      </c>
      <c r="DL36" s="144" t="b">
        <f t="shared" ref="DL36:DL54" si="319">IF(DK36="■", $U36+$V36)</f>
        <v>0</v>
      </c>
      <c r="DM36" s="143">
        <f t="shared" si="225"/>
        <v>0</v>
      </c>
      <c r="DN36" s="144" t="b">
        <f t="shared" ref="DN36:DN54" si="320">IF(DM36="■", $U36+$V36)</f>
        <v>0</v>
      </c>
      <c r="DO36" s="111">
        <f t="shared" ref="DO36:DO54" si="321">IF($CD36="MILSR", "■",0)</f>
        <v>0</v>
      </c>
      <c r="DP36" s="144" t="b">
        <f t="shared" ref="DP36:DP54" si="322">IF(DO36="■", $U36+$V36)</f>
        <v>0</v>
      </c>
      <c r="DQ36" s="143">
        <f t="shared" si="226"/>
        <v>0</v>
      </c>
      <c r="DR36" s="144" t="b">
        <f t="shared" ref="DR36:DR54" si="323">IF(DQ36="■", $U36+$V36)</f>
        <v>0</v>
      </c>
      <c r="DS36" s="143">
        <f t="shared" si="227"/>
        <v>0</v>
      </c>
      <c r="DT36" s="144" t="b">
        <f t="shared" ref="DT36:DT54" si="324">IF(DS36="■", $U36+$V36)</f>
        <v>0</v>
      </c>
      <c r="DU36" s="143">
        <f t="shared" ref="DU36:DU54" si="325">IF($CD36="O museu aqui e agora e o futuro que lá mora", "■",0)</f>
        <v>0</v>
      </c>
      <c r="DV36" s="144" t="b">
        <f t="shared" ref="DV36:DV54" si="326">IF(DU36="■", $U36+$V36)</f>
        <v>0</v>
      </c>
      <c r="DW36" s="143">
        <f t="shared" si="228"/>
        <v>0</v>
      </c>
      <c r="DX36" s="144" t="b">
        <f t="shared" ref="DX36:DX54" si="327">IF(DW36="■", $U36+$V36)</f>
        <v>0</v>
      </c>
      <c r="DY36" s="143">
        <f t="shared" si="229"/>
        <v>0</v>
      </c>
      <c r="DZ36" s="144" t="b">
        <f t="shared" ref="DZ36:DZ54" si="328">IF(DY36="■", $U36+$V36)</f>
        <v>0</v>
      </c>
      <c r="EA36" s="143">
        <f t="shared" si="230"/>
        <v>0</v>
      </c>
      <c r="EB36" s="144" t="b">
        <f t="shared" ref="EB36:EB54" si="329">IF(EA36="■", $U36+$V36)</f>
        <v>0</v>
      </c>
      <c r="EC36" s="143">
        <f t="shared" si="231"/>
        <v>0</v>
      </c>
      <c r="ED36" s="144" t="b">
        <f t="shared" ref="ED36:ED54" si="330">IF(EC36="■", $U36+$V36)</f>
        <v>0</v>
      </c>
      <c r="EE36" s="143">
        <f t="shared" si="232"/>
        <v>0</v>
      </c>
      <c r="EF36" s="144" t="b">
        <f t="shared" ref="EF36:EF54" si="331">IF(EE36="■", $U36+$V36)</f>
        <v>0</v>
      </c>
      <c r="EG36" s="143">
        <f t="shared" si="233"/>
        <v>0</v>
      </c>
      <c r="EH36" s="144" t="b">
        <f t="shared" ref="EH36:EH54" si="332">IF(EG36="■", $U36+$V36)</f>
        <v>0</v>
      </c>
      <c r="EI36" s="143">
        <f t="shared" si="234"/>
        <v>0</v>
      </c>
      <c r="EJ36" s="144" t="b">
        <f t="shared" ref="EJ36:EJ54" si="333">IF(EI36="■", $U36+$V36)</f>
        <v>0</v>
      </c>
      <c r="EK36" s="143">
        <f t="shared" si="235"/>
        <v>0</v>
      </c>
      <c r="EL36" s="144" t="b">
        <f t="shared" ref="EL36:EL54" si="334">IF(EK36="■", $U36+$V36)</f>
        <v>0</v>
      </c>
      <c r="EM36" s="143">
        <f t="shared" si="236"/>
        <v>0</v>
      </c>
      <c r="EN36" s="144" t="b">
        <f t="shared" ref="EN36:EN54" si="335">IF(EM36="■", $U36+$V36)</f>
        <v>0</v>
      </c>
      <c r="EO36" s="111">
        <f t="shared" ref="EO36:EO54" si="336">IF($CD36="Super Searchers Portugal", "■",0)</f>
        <v>0</v>
      </c>
      <c r="EP36" s="144" t="b">
        <f t="shared" ref="EP36:EP54" si="337">IF(EO36="■", $U36+$V36)</f>
        <v>0</v>
      </c>
      <c r="EQ36" s="143">
        <f t="shared" si="237"/>
        <v>0</v>
      </c>
      <c r="ER36" s="144" t="b">
        <f t="shared" ref="ER36:ER54" si="338">IF(EQ36="■", $U36+$V36)</f>
        <v>0</v>
      </c>
      <c r="ES36" s="143">
        <f t="shared" si="238"/>
        <v>0</v>
      </c>
      <c r="ET36" s="144" t="b">
        <f t="shared" ref="ET36:ET54" si="339">IF(ES36="■", $U36+$V36)</f>
        <v>0</v>
      </c>
      <c r="EU36" s="143">
        <f t="shared" si="239"/>
        <v>0</v>
      </c>
      <c r="EV36" s="144" t="b">
        <f t="shared" ref="EV36:EV54" si="340">IF(EU36="■", $U36+$V36)</f>
        <v>0</v>
      </c>
      <c r="EW36" s="143">
        <f t="shared" si="240"/>
        <v>0</v>
      </c>
      <c r="EX36" s="144" t="b">
        <f t="shared" ref="EX36:EX54" si="341">IF(EW36="■", $U36+$V36)</f>
        <v>0</v>
      </c>
      <c r="EY36" s="143">
        <f t="shared" si="241"/>
        <v>0</v>
      </c>
      <c r="EZ36" s="144" t="b">
        <f t="shared" ref="EZ36:FB54" si="342">IF(EY36="■", $U36+$V36)</f>
        <v>0</v>
      </c>
      <c r="FA36" s="143">
        <f t="shared" si="242"/>
        <v>0</v>
      </c>
      <c r="FB36" s="144" t="b">
        <f t="shared" si="342"/>
        <v>0</v>
      </c>
      <c r="FC36" s="12"/>
      <c r="FD36" s="143">
        <f t="shared" si="243"/>
        <v>0</v>
      </c>
      <c r="FE36" s="144" t="b">
        <f t="shared" ref="FE36:FE54" si="343">IF(FD36="■", $U36+$V36)</f>
        <v>0</v>
      </c>
      <c r="FF36" s="111">
        <f t="shared" ref="FF36:FF54" si="344">IF($FC36="5.º Centenário de Camões", "■",0)</f>
        <v>0</v>
      </c>
      <c r="FG36" s="144" t="b">
        <f t="shared" ref="FG36:FG54" si="345">IF(FF36="■", $U36+$V36)</f>
        <v>0</v>
      </c>
      <c r="FH36" s="111">
        <f t="shared" ref="FH36:FH54" si="346">IF($FC36="aLer mais e melhor", "■",0)</f>
        <v>0</v>
      </c>
      <c r="FI36" s="144" t="b">
        <f t="shared" ref="FI36:FI54" si="347">IF(FH36="■", $U36+$V36)</f>
        <v>0</v>
      </c>
      <c r="FJ36" s="143">
        <f t="shared" si="244"/>
        <v>0</v>
      </c>
      <c r="FK36" s="144" t="b">
        <f t="shared" ref="FK36:FK54" si="348">IF(FJ36="■", $U36+$V36)</f>
        <v>0</v>
      </c>
      <c r="FL36" s="143">
        <f t="shared" si="245"/>
        <v>0</v>
      </c>
      <c r="FM36" s="144" t="b">
        <f t="shared" ref="FM36:FM54" si="349">IF(FL36="■", $U36+$V36)</f>
        <v>0</v>
      </c>
      <c r="FN36" s="143">
        <f t="shared" si="246"/>
        <v>0</v>
      </c>
      <c r="FO36" s="144" t="b">
        <f t="shared" ref="FO36:FO54" si="350">IF(FN36="■", $U36+$V36)</f>
        <v>0</v>
      </c>
      <c r="FP36" s="143">
        <f t="shared" si="247"/>
        <v>0</v>
      </c>
      <c r="FQ36" s="144" t="b">
        <f t="shared" ref="FQ36:FQ54" si="351">IF(FP36="■", $U36+$V36)</f>
        <v>0</v>
      </c>
      <c r="FR36" s="143">
        <f t="shared" si="248"/>
        <v>0</v>
      </c>
      <c r="FS36" s="144" t="b">
        <f t="shared" ref="FS36:FS54" si="352">IF(FR36="■", $U36+$V36)</f>
        <v>0</v>
      </c>
      <c r="FT36" s="143">
        <f t="shared" si="249"/>
        <v>0</v>
      </c>
      <c r="FU36" s="144" t="b">
        <f t="shared" ref="FU36:FU54" si="353">IF(FT36="■", $U36+$V36)</f>
        <v>0</v>
      </c>
      <c r="FV36" s="143">
        <f t="shared" si="250"/>
        <v>0</v>
      </c>
      <c r="FW36" s="144" t="b">
        <f t="shared" ref="FW36:FW54" si="354">IF(FV36="■", $U36+$V36)</f>
        <v>0</v>
      </c>
      <c r="FX36" s="143">
        <f t="shared" si="251"/>
        <v>0</v>
      </c>
      <c r="FY36" s="144" t="b">
        <f t="shared" ref="FY36:FY54" si="355">IF(FX36="■", $U36+$V36)</f>
        <v>0</v>
      </c>
      <c r="FZ36" s="143">
        <f t="shared" si="252"/>
        <v>0</v>
      </c>
      <c r="GA36" s="144" t="b">
        <f t="shared" ref="GA36:GA54" si="356">IF(FZ36="■", $U36+$V36)</f>
        <v>0</v>
      </c>
      <c r="GB36" s="143">
        <f t="shared" si="253"/>
        <v>0</v>
      </c>
      <c r="GC36" s="144" t="b">
        <f t="shared" ref="GC36:GC54" si="357">IF(GB36="■", $U36+$V36)</f>
        <v>0</v>
      </c>
      <c r="GD36" s="143">
        <f t="shared" si="254"/>
        <v>0</v>
      </c>
      <c r="GE36" s="144" t="b">
        <f t="shared" ref="GE36:GE54" si="358">IF(GD36="■", $U36+$V36)</f>
        <v>0</v>
      </c>
      <c r="GF36" s="143">
        <f t="shared" si="255"/>
        <v>0</v>
      </c>
      <c r="GG36" s="144" t="b">
        <f t="shared" ref="GG36:GG54" si="359">IF(GF36="■", $U36+$V36)</f>
        <v>0</v>
      </c>
      <c r="GH36" s="143">
        <f t="shared" si="256"/>
        <v>0</v>
      </c>
      <c r="GI36" s="144" t="b">
        <f t="shared" ref="GI36:GI54" si="360">IF(GH36="■", $U36+$V36)</f>
        <v>0</v>
      </c>
      <c r="GJ36" s="143">
        <f t="shared" si="257"/>
        <v>0</v>
      </c>
      <c r="GK36" s="144" t="b">
        <f t="shared" ref="GK36:GK54" si="361">IF(GJ36="■", $U36+$V36)</f>
        <v>0</v>
      </c>
      <c r="GL36" s="143">
        <f t="shared" si="258"/>
        <v>0</v>
      </c>
      <c r="GM36" s="144" t="b">
        <f t="shared" ref="GM36:GM54" si="362">IF(GL36="■", $U36+$V36)</f>
        <v>0</v>
      </c>
      <c r="GN36" s="111">
        <f t="shared" ref="GN36:GN54" si="363">IF($FC36="Ler fora da escola", "■",0)</f>
        <v>0</v>
      </c>
      <c r="GO36" s="144" t="b">
        <f t="shared" ref="GO36:GO54" si="364">IF(GN36="■", $U36+$V36)</f>
        <v>0</v>
      </c>
      <c r="GP36" s="143">
        <f t="shared" si="259"/>
        <v>0</v>
      </c>
      <c r="GQ36" s="144" t="b">
        <f t="shared" ref="GQ36:GQ54" si="365">IF(GP36="■", $U36+$V36)</f>
        <v>0</v>
      </c>
      <c r="GR36" s="143">
        <f t="shared" si="260"/>
        <v>0</v>
      </c>
      <c r="GS36" s="144" t="b">
        <f t="shared" ref="GS36:GS54" si="366">IF(GR36="■", $U36+$V36)</f>
        <v>0</v>
      </c>
      <c r="GT36" s="111">
        <f t="shared" ref="GT36:GT54" si="367">IF($FC36="MILSR", "■",0)</f>
        <v>0</v>
      </c>
      <c r="GU36" s="144" t="b">
        <f t="shared" ref="GU36:GU54" si="368">IF(GT36="■", $U36+$V36)</f>
        <v>0</v>
      </c>
      <c r="GV36" s="143">
        <f t="shared" si="261"/>
        <v>0</v>
      </c>
      <c r="GW36" s="144" t="b">
        <f t="shared" ref="GW36:GW54" si="369">IF(GV36="■", $U36+$V36)</f>
        <v>0</v>
      </c>
      <c r="GX36" s="143">
        <f t="shared" si="262"/>
        <v>0</v>
      </c>
      <c r="GY36" s="144" t="b">
        <f t="shared" ref="GY36:GY54" si="370">IF(GX36="■", $U36+$V36)</f>
        <v>0</v>
      </c>
      <c r="GZ36" s="111">
        <f t="shared" ref="GZ36:GZ54" si="371">IF($FC36="Bibliotecas escolares e património local", "■",0)</f>
        <v>0</v>
      </c>
      <c r="HA36" s="144" t="b">
        <f t="shared" ref="HA36:HA54" si="372">IF(GZ36="■", $U36+$V36)</f>
        <v>0</v>
      </c>
      <c r="HB36" s="143">
        <f t="shared" si="263"/>
        <v>0</v>
      </c>
      <c r="HC36" s="144" t="b">
        <f t="shared" ref="HC36:HC54" si="373">IF(HB36="■", $U36+$V36)</f>
        <v>0</v>
      </c>
      <c r="HD36" s="143">
        <f t="shared" si="264"/>
        <v>0</v>
      </c>
      <c r="HE36" s="144" t="b">
        <f t="shared" ref="HE36:HE54" si="374">IF(HD36="■", $U36+$V36)</f>
        <v>0</v>
      </c>
      <c r="HF36" s="143">
        <f t="shared" si="265"/>
        <v>0</v>
      </c>
      <c r="HG36" s="144" t="b">
        <f t="shared" ref="HG36:HG54" si="375">IF(HF36="■", $U36+$V36)</f>
        <v>0</v>
      </c>
      <c r="HH36" s="143">
        <f t="shared" si="266"/>
        <v>0</v>
      </c>
      <c r="HI36" s="144" t="b">
        <f t="shared" ref="HI36:HI54" si="376">IF(HH36="■", $U36+$V36)</f>
        <v>0</v>
      </c>
      <c r="HJ36" s="143">
        <f t="shared" si="267"/>
        <v>0</v>
      </c>
      <c r="HK36" s="144" t="b">
        <f t="shared" ref="HK36:HK54" si="377">IF(HJ36="■", $U36+$V36)</f>
        <v>0</v>
      </c>
      <c r="HL36" s="143">
        <f t="shared" si="268"/>
        <v>0</v>
      </c>
      <c r="HM36" s="144" t="b">
        <f t="shared" ref="HM36:HM54" si="378">IF(HL36="■", $U36+$V36)</f>
        <v>0</v>
      </c>
      <c r="HN36" s="143">
        <f t="shared" si="269"/>
        <v>0</v>
      </c>
      <c r="HO36" s="144" t="b">
        <f t="shared" ref="HO36:HO54" si="379">IF(HN36="■", $U36+$V36)</f>
        <v>0</v>
      </c>
      <c r="HP36" s="143">
        <f t="shared" si="270"/>
        <v>0</v>
      </c>
      <c r="HQ36" s="144" t="b">
        <f t="shared" ref="HQ36:HQ54" si="380">IF(HP36="■", $U36+$V36)</f>
        <v>0</v>
      </c>
      <c r="HR36" s="143">
        <f t="shared" si="271"/>
        <v>0</v>
      </c>
      <c r="HS36" s="144" t="b">
        <f t="shared" ref="HS36:HS54" si="381">IF(HR36="■", $U36+$V36)</f>
        <v>0</v>
      </c>
      <c r="HT36" s="111">
        <f t="shared" ref="HT36:HT54" si="382">IF($FC36="Super Searchers Portugal", "■",0)</f>
        <v>0</v>
      </c>
      <c r="HU36" s="144" t="b">
        <f t="shared" ref="HU36:HU54" si="383">IF(HT36="■", $U36+$V36)</f>
        <v>0</v>
      </c>
      <c r="HV36" s="143">
        <f t="shared" si="272"/>
        <v>0</v>
      </c>
      <c r="HW36" s="144" t="b">
        <f t="shared" ref="HW36:HW54" si="384">IF(HV36="■", $U36+$V36)</f>
        <v>0</v>
      </c>
      <c r="HX36" s="143">
        <f t="shared" si="273"/>
        <v>0</v>
      </c>
      <c r="HY36" s="144" t="b">
        <f t="shared" ref="HY36:HY54" si="385">IF(HX36="■", $U36+$V36)</f>
        <v>0</v>
      </c>
      <c r="HZ36" s="143">
        <f t="shared" si="274"/>
        <v>0</v>
      </c>
      <c r="IA36" s="144" t="b">
        <f t="shared" ref="IA36:IA54" si="386">IF(HZ36="■", $U36+$V36)</f>
        <v>0</v>
      </c>
      <c r="IB36" s="143">
        <f t="shared" si="275"/>
        <v>0</v>
      </c>
      <c r="IC36" s="144" t="b">
        <f t="shared" ref="IC36:IC54" si="387">IF(IB36="■", $U36+$V36)</f>
        <v>0</v>
      </c>
      <c r="ID36" s="143">
        <f t="shared" si="276"/>
        <v>0</v>
      </c>
      <c r="IE36" s="144" t="b">
        <f t="shared" ref="IE36:IG54" si="388">IF(ID36="■", $U36+$V36)</f>
        <v>0</v>
      </c>
      <c r="IF36" s="143">
        <f t="shared" si="277"/>
        <v>0</v>
      </c>
      <c r="IG36" s="144" t="b">
        <f t="shared" si="388"/>
        <v>0</v>
      </c>
      <c r="IH36" s="144" t="b">
        <f t="shared" si="278"/>
        <v>0</v>
      </c>
      <c r="II36" s="144" t="b">
        <f t="shared" si="279"/>
        <v>0</v>
      </c>
      <c r="IJ36" s="144" t="b">
        <f t="shared" si="280"/>
        <v>0</v>
      </c>
      <c r="IK36" s="96"/>
      <c r="IL36" s="96"/>
      <c r="IM36" s="96"/>
      <c r="IN36" s="96"/>
      <c r="IO36" s="96"/>
      <c r="IP36" s="96"/>
      <c r="IQ36" s="96"/>
      <c r="IR36" s="96"/>
      <c r="IS36" s="96"/>
      <c r="IT36" s="96"/>
    </row>
    <row r="37" spans="1:254" ht="15.6" customHeight="1">
      <c r="A37" s="96"/>
      <c r="B37" s="142">
        <f>'1. Plano anual atividades'!C39</f>
        <v>0</v>
      </c>
      <c r="C37" s="12"/>
      <c r="D37" s="144">
        <f>'1. Plano anual atividades'!D39</f>
        <v>0</v>
      </c>
      <c r="E37" s="12"/>
      <c r="F37" s="12"/>
      <c r="G37" s="12"/>
      <c r="H37" s="144">
        <f>'1. Plano anual atividades'!I39</f>
        <v>0</v>
      </c>
      <c r="I37" s="144">
        <f>'1. Plano anual atividades'!J39</f>
        <v>0</v>
      </c>
      <c r="J37" s="144">
        <f>'1. Plano anual atividades'!K39</f>
        <v>0</v>
      </c>
      <c r="K37" s="144">
        <f>'1. Plano anual atividades'!L39</f>
        <v>0</v>
      </c>
      <c r="L37" s="144">
        <f>'1. Plano anual atividades'!M39</f>
        <v>0</v>
      </c>
      <c r="M37" s="144">
        <f>'1. Plano anual atividades'!N39</f>
        <v>0</v>
      </c>
      <c r="N37" s="144">
        <f>'1. Plano anual atividades'!O39</f>
        <v>0</v>
      </c>
      <c r="O37" s="144">
        <f>'1. Plano anual atividades'!P39</f>
        <v>0</v>
      </c>
      <c r="P37" s="144">
        <f>'1. Plano anual atividades'!Q39</f>
        <v>0</v>
      </c>
      <c r="Q37" s="144">
        <f>'1. Plano anual atividades'!R39</f>
        <v>0</v>
      </c>
      <c r="R37" s="12"/>
      <c r="S37" s="12"/>
      <c r="T37" s="144">
        <f t="shared" si="281"/>
        <v>0</v>
      </c>
      <c r="U37" s="12"/>
      <c r="V37" s="12"/>
      <c r="W37" s="144">
        <f t="shared" ref="W37:W46" si="389">S37*U37</f>
        <v>0</v>
      </c>
      <c r="X37" s="144">
        <f t="shared" ref="X37:X46" si="390">S37*V37</f>
        <v>0</v>
      </c>
      <c r="Y37" s="12"/>
      <c r="Z37" s="12"/>
      <c r="AA37" s="144">
        <f t="shared" si="282"/>
        <v>0</v>
      </c>
      <c r="AB37" s="144">
        <f t="shared" si="283"/>
        <v>0</v>
      </c>
      <c r="AC37" s="12"/>
      <c r="AD37" s="12"/>
      <c r="AE37" s="145">
        <f>'1. Plano anual atividades'!E39</f>
        <v>0</v>
      </c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46"/>
      <c r="BE37" s="12"/>
      <c r="BF37" s="12">
        <f t="shared" si="284"/>
        <v>0</v>
      </c>
      <c r="BG37" s="13" t="b">
        <f t="shared" si="285"/>
        <v>0</v>
      </c>
      <c r="BH37" s="12">
        <f t="shared" si="203"/>
        <v>0</v>
      </c>
      <c r="BI37" s="13" t="b">
        <f t="shared" si="286"/>
        <v>0</v>
      </c>
      <c r="BJ37" s="12">
        <f t="shared" si="204"/>
        <v>0</v>
      </c>
      <c r="BK37" s="13" t="b">
        <f t="shared" si="287"/>
        <v>0</v>
      </c>
      <c r="BL37" s="12">
        <f t="shared" si="205"/>
        <v>0</v>
      </c>
      <c r="BM37" s="13" t="b">
        <f t="shared" si="288"/>
        <v>0</v>
      </c>
      <c r="BN37" s="12">
        <f t="shared" si="206"/>
        <v>0</v>
      </c>
      <c r="BO37" s="13" t="b">
        <f t="shared" si="289"/>
        <v>0</v>
      </c>
      <c r="BP37" s="12">
        <f t="shared" si="207"/>
        <v>0</v>
      </c>
      <c r="BQ37" s="13" t="b">
        <f t="shared" si="290"/>
        <v>0</v>
      </c>
      <c r="BR37" s="12">
        <f t="shared" si="208"/>
        <v>0</v>
      </c>
      <c r="BS37" s="13" t="b">
        <f t="shared" si="291"/>
        <v>0</v>
      </c>
      <c r="BT37" s="12">
        <f t="shared" si="209"/>
        <v>0</v>
      </c>
      <c r="BU37" s="13" t="b">
        <f t="shared" si="292"/>
        <v>0</v>
      </c>
      <c r="BV37" s="9">
        <f t="shared" si="293"/>
        <v>0</v>
      </c>
      <c r="BW37" s="13" t="b">
        <f t="shared" si="294"/>
        <v>0</v>
      </c>
      <c r="BX37" s="9">
        <f t="shared" si="295"/>
        <v>0</v>
      </c>
      <c r="BY37" s="13" t="b">
        <f t="shared" si="296"/>
        <v>0</v>
      </c>
      <c r="BZ37" s="9">
        <f t="shared" si="297"/>
        <v>0</v>
      </c>
      <c r="CA37" s="13" t="b">
        <f t="shared" si="298"/>
        <v>0</v>
      </c>
      <c r="CB37" s="12">
        <f t="shared" si="210"/>
        <v>0</v>
      </c>
      <c r="CC37" s="13" t="b">
        <f t="shared" si="299"/>
        <v>0</v>
      </c>
      <c r="CD37" s="25"/>
      <c r="CE37" s="143">
        <f t="shared" si="211"/>
        <v>0</v>
      </c>
      <c r="CF37" s="144" t="b">
        <f t="shared" si="300"/>
        <v>0</v>
      </c>
      <c r="CG37" s="111">
        <f t="shared" si="301"/>
        <v>0</v>
      </c>
      <c r="CH37" s="144" t="b">
        <f t="shared" si="302"/>
        <v>0</v>
      </c>
      <c r="CI37" s="111">
        <f t="shared" si="303"/>
        <v>0</v>
      </c>
      <c r="CJ37" s="144" t="b">
        <f t="shared" si="304"/>
        <v>0</v>
      </c>
      <c r="CK37" s="143">
        <f t="shared" si="212"/>
        <v>0</v>
      </c>
      <c r="CL37" s="144" t="b">
        <f t="shared" si="305"/>
        <v>0</v>
      </c>
      <c r="CM37" s="143">
        <f t="shared" si="213"/>
        <v>0</v>
      </c>
      <c r="CN37" s="144" t="b">
        <f t="shared" si="306"/>
        <v>0</v>
      </c>
      <c r="CO37" s="143">
        <f t="shared" si="214"/>
        <v>0</v>
      </c>
      <c r="CP37" s="144" t="b">
        <f t="shared" si="307"/>
        <v>0</v>
      </c>
      <c r="CQ37" s="143">
        <f t="shared" si="215"/>
        <v>0</v>
      </c>
      <c r="CR37" s="144" t="b">
        <f t="shared" si="308"/>
        <v>0</v>
      </c>
      <c r="CS37" s="143">
        <f t="shared" si="216"/>
        <v>0</v>
      </c>
      <c r="CT37" s="144" t="b">
        <f t="shared" si="309"/>
        <v>0</v>
      </c>
      <c r="CU37" s="143">
        <f t="shared" si="217"/>
        <v>0</v>
      </c>
      <c r="CV37" s="144" t="b">
        <f t="shared" si="310"/>
        <v>0</v>
      </c>
      <c r="CW37" s="143">
        <f t="shared" si="218"/>
        <v>0</v>
      </c>
      <c r="CX37" s="144" t="b">
        <f t="shared" si="311"/>
        <v>0</v>
      </c>
      <c r="CY37" s="143">
        <f t="shared" si="219"/>
        <v>0</v>
      </c>
      <c r="CZ37" s="144" t="b">
        <f t="shared" si="312"/>
        <v>0</v>
      </c>
      <c r="DA37" s="143">
        <f t="shared" si="220"/>
        <v>0</v>
      </c>
      <c r="DB37" s="144" t="b">
        <f t="shared" si="313"/>
        <v>0</v>
      </c>
      <c r="DC37" s="143">
        <f t="shared" si="221"/>
        <v>0</v>
      </c>
      <c r="DD37" s="144" t="b">
        <f t="shared" si="314"/>
        <v>0</v>
      </c>
      <c r="DE37" s="143">
        <f t="shared" si="222"/>
        <v>0</v>
      </c>
      <c r="DF37" s="144" t="b">
        <f t="shared" si="315"/>
        <v>0</v>
      </c>
      <c r="DG37" s="143">
        <f t="shared" si="223"/>
        <v>0</v>
      </c>
      <c r="DH37" s="144" t="b">
        <f t="shared" si="316"/>
        <v>0</v>
      </c>
      <c r="DI37" s="111">
        <f t="shared" si="317"/>
        <v>0</v>
      </c>
      <c r="DJ37" s="144" t="b">
        <f t="shared" si="318"/>
        <v>0</v>
      </c>
      <c r="DK37" s="143">
        <f t="shared" si="224"/>
        <v>0</v>
      </c>
      <c r="DL37" s="144" t="b">
        <f t="shared" si="319"/>
        <v>0</v>
      </c>
      <c r="DM37" s="143">
        <f t="shared" si="225"/>
        <v>0</v>
      </c>
      <c r="DN37" s="144" t="b">
        <f t="shared" si="320"/>
        <v>0</v>
      </c>
      <c r="DO37" s="111">
        <f t="shared" si="321"/>
        <v>0</v>
      </c>
      <c r="DP37" s="144" t="b">
        <f t="shared" si="322"/>
        <v>0</v>
      </c>
      <c r="DQ37" s="143">
        <f t="shared" si="226"/>
        <v>0</v>
      </c>
      <c r="DR37" s="144" t="b">
        <f t="shared" si="323"/>
        <v>0</v>
      </c>
      <c r="DS37" s="143">
        <f t="shared" si="227"/>
        <v>0</v>
      </c>
      <c r="DT37" s="144" t="b">
        <f t="shared" si="324"/>
        <v>0</v>
      </c>
      <c r="DU37" s="143">
        <f t="shared" si="325"/>
        <v>0</v>
      </c>
      <c r="DV37" s="144" t="b">
        <f t="shared" si="326"/>
        <v>0</v>
      </c>
      <c r="DW37" s="143">
        <f t="shared" si="228"/>
        <v>0</v>
      </c>
      <c r="DX37" s="144" t="b">
        <f t="shared" si="327"/>
        <v>0</v>
      </c>
      <c r="DY37" s="143">
        <f t="shared" si="229"/>
        <v>0</v>
      </c>
      <c r="DZ37" s="144" t="b">
        <f t="shared" si="328"/>
        <v>0</v>
      </c>
      <c r="EA37" s="143">
        <f t="shared" si="230"/>
        <v>0</v>
      </c>
      <c r="EB37" s="144" t="b">
        <f t="shared" si="329"/>
        <v>0</v>
      </c>
      <c r="EC37" s="143">
        <f t="shared" si="231"/>
        <v>0</v>
      </c>
      <c r="ED37" s="144" t="b">
        <f t="shared" si="330"/>
        <v>0</v>
      </c>
      <c r="EE37" s="143">
        <f t="shared" si="232"/>
        <v>0</v>
      </c>
      <c r="EF37" s="144" t="b">
        <f t="shared" si="331"/>
        <v>0</v>
      </c>
      <c r="EG37" s="143">
        <f t="shared" si="233"/>
        <v>0</v>
      </c>
      <c r="EH37" s="144" t="b">
        <f t="shared" si="332"/>
        <v>0</v>
      </c>
      <c r="EI37" s="143">
        <f t="shared" si="234"/>
        <v>0</v>
      </c>
      <c r="EJ37" s="144" t="b">
        <f t="shared" si="333"/>
        <v>0</v>
      </c>
      <c r="EK37" s="143">
        <f t="shared" si="235"/>
        <v>0</v>
      </c>
      <c r="EL37" s="144" t="b">
        <f t="shared" si="334"/>
        <v>0</v>
      </c>
      <c r="EM37" s="143">
        <f t="shared" si="236"/>
        <v>0</v>
      </c>
      <c r="EN37" s="144" t="b">
        <f t="shared" si="335"/>
        <v>0</v>
      </c>
      <c r="EO37" s="111">
        <f t="shared" si="336"/>
        <v>0</v>
      </c>
      <c r="EP37" s="144" t="b">
        <f t="shared" si="337"/>
        <v>0</v>
      </c>
      <c r="EQ37" s="143">
        <f t="shared" si="237"/>
        <v>0</v>
      </c>
      <c r="ER37" s="144" t="b">
        <f t="shared" si="338"/>
        <v>0</v>
      </c>
      <c r="ES37" s="143">
        <f t="shared" si="238"/>
        <v>0</v>
      </c>
      <c r="ET37" s="144" t="b">
        <f t="shared" si="339"/>
        <v>0</v>
      </c>
      <c r="EU37" s="143">
        <f t="shared" si="239"/>
        <v>0</v>
      </c>
      <c r="EV37" s="144" t="b">
        <f t="shared" si="340"/>
        <v>0</v>
      </c>
      <c r="EW37" s="143">
        <f t="shared" si="240"/>
        <v>0</v>
      </c>
      <c r="EX37" s="144" t="b">
        <f t="shared" si="341"/>
        <v>0</v>
      </c>
      <c r="EY37" s="143">
        <f t="shared" si="241"/>
        <v>0</v>
      </c>
      <c r="EZ37" s="144" t="b">
        <f t="shared" si="342"/>
        <v>0</v>
      </c>
      <c r="FA37" s="143">
        <f t="shared" si="242"/>
        <v>0</v>
      </c>
      <c r="FB37" s="144" t="b">
        <f t="shared" si="342"/>
        <v>0</v>
      </c>
      <c r="FC37" s="12"/>
      <c r="FD37" s="143">
        <f t="shared" si="243"/>
        <v>0</v>
      </c>
      <c r="FE37" s="144" t="b">
        <f t="shared" si="343"/>
        <v>0</v>
      </c>
      <c r="FF37" s="111">
        <f t="shared" si="344"/>
        <v>0</v>
      </c>
      <c r="FG37" s="144" t="b">
        <f t="shared" si="345"/>
        <v>0</v>
      </c>
      <c r="FH37" s="111">
        <f t="shared" si="346"/>
        <v>0</v>
      </c>
      <c r="FI37" s="144" t="b">
        <f t="shared" si="347"/>
        <v>0</v>
      </c>
      <c r="FJ37" s="143">
        <f t="shared" si="244"/>
        <v>0</v>
      </c>
      <c r="FK37" s="144" t="b">
        <f t="shared" si="348"/>
        <v>0</v>
      </c>
      <c r="FL37" s="143">
        <f t="shared" si="245"/>
        <v>0</v>
      </c>
      <c r="FM37" s="144" t="b">
        <f t="shared" si="349"/>
        <v>0</v>
      </c>
      <c r="FN37" s="143">
        <f t="shared" si="246"/>
        <v>0</v>
      </c>
      <c r="FO37" s="144" t="b">
        <f t="shared" si="350"/>
        <v>0</v>
      </c>
      <c r="FP37" s="143">
        <f t="shared" si="247"/>
        <v>0</v>
      </c>
      <c r="FQ37" s="144" t="b">
        <f t="shared" si="351"/>
        <v>0</v>
      </c>
      <c r="FR37" s="143">
        <f t="shared" si="248"/>
        <v>0</v>
      </c>
      <c r="FS37" s="144" t="b">
        <f t="shared" si="352"/>
        <v>0</v>
      </c>
      <c r="FT37" s="143">
        <f t="shared" si="249"/>
        <v>0</v>
      </c>
      <c r="FU37" s="144" t="b">
        <f t="shared" si="353"/>
        <v>0</v>
      </c>
      <c r="FV37" s="143">
        <f t="shared" si="250"/>
        <v>0</v>
      </c>
      <c r="FW37" s="144" t="b">
        <f t="shared" si="354"/>
        <v>0</v>
      </c>
      <c r="FX37" s="143">
        <f t="shared" si="251"/>
        <v>0</v>
      </c>
      <c r="FY37" s="144" t="b">
        <f t="shared" si="355"/>
        <v>0</v>
      </c>
      <c r="FZ37" s="143">
        <f t="shared" si="252"/>
        <v>0</v>
      </c>
      <c r="GA37" s="144" t="b">
        <f t="shared" si="356"/>
        <v>0</v>
      </c>
      <c r="GB37" s="143">
        <f t="shared" si="253"/>
        <v>0</v>
      </c>
      <c r="GC37" s="144" t="b">
        <f t="shared" si="357"/>
        <v>0</v>
      </c>
      <c r="GD37" s="143">
        <f t="shared" si="254"/>
        <v>0</v>
      </c>
      <c r="GE37" s="144" t="b">
        <f t="shared" si="358"/>
        <v>0</v>
      </c>
      <c r="GF37" s="143">
        <f t="shared" si="255"/>
        <v>0</v>
      </c>
      <c r="GG37" s="144" t="b">
        <f t="shared" si="359"/>
        <v>0</v>
      </c>
      <c r="GH37" s="143">
        <f t="shared" si="256"/>
        <v>0</v>
      </c>
      <c r="GI37" s="144" t="b">
        <f t="shared" si="360"/>
        <v>0</v>
      </c>
      <c r="GJ37" s="143">
        <f t="shared" si="257"/>
        <v>0</v>
      </c>
      <c r="GK37" s="144" t="b">
        <f t="shared" si="361"/>
        <v>0</v>
      </c>
      <c r="GL37" s="143">
        <f t="shared" si="258"/>
        <v>0</v>
      </c>
      <c r="GM37" s="144" t="b">
        <f t="shared" si="362"/>
        <v>0</v>
      </c>
      <c r="GN37" s="111">
        <f t="shared" si="363"/>
        <v>0</v>
      </c>
      <c r="GO37" s="144" t="b">
        <f t="shared" si="364"/>
        <v>0</v>
      </c>
      <c r="GP37" s="143">
        <f t="shared" si="259"/>
        <v>0</v>
      </c>
      <c r="GQ37" s="144" t="b">
        <f t="shared" si="365"/>
        <v>0</v>
      </c>
      <c r="GR37" s="143">
        <f t="shared" si="260"/>
        <v>0</v>
      </c>
      <c r="GS37" s="144" t="b">
        <f t="shared" si="366"/>
        <v>0</v>
      </c>
      <c r="GT37" s="111">
        <f t="shared" si="367"/>
        <v>0</v>
      </c>
      <c r="GU37" s="144" t="b">
        <f t="shared" si="368"/>
        <v>0</v>
      </c>
      <c r="GV37" s="143">
        <f t="shared" si="261"/>
        <v>0</v>
      </c>
      <c r="GW37" s="144" t="b">
        <f t="shared" si="369"/>
        <v>0</v>
      </c>
      <c r="GX37" s="143">
        <f t="shared" si="262"/>
        <v>0</v>
      </c>
      <c r="GY37" s="144" t="b">
        <f t="shared" si="370"/>
        <v>0</v>
      </c>
      <c r="GZ37" s="111">
        <f t="shared" si="371"/>
        <v>0</v>
      </c>
      <c r="HA37" s="144" t="b">
        <f t="shared" si="372"/>
        <v>0</v>
      </c>
      <c r="HB37" s="143">
        <f t="shared" si="263"/>
        <v>0</v>
      </c>
      <c r="HC37" s="144" t="b">
        <f t="shared" si="373"/>
        <v>0</v>
      </c>
      <c r="HD37" s="143">
        <f t="shared" si="264"/>
        <v>0</v>
      </c>
      <c r="HE37" s="144" t="b">
        <f t="shared" si="374"/>
        <v>0</v>
      </c>
      <c r="HF37" s="143">
        <f t="shared" si="265"/>
        <v>0</v>
      </c>
      <c r="HG37" s="144" t="b">
        <f t="shared" si="375"/>
        <v>0</v>
      </c>
      <c r="HH37" s="143">
        <f t="shared" si="266"/>
        <v>0</v>
      </c>
      <c r="HI37" s="144" t="b">
        <f t="shared" si="376"/>
        <v>0</v>
      </c>
      <c r="HJ37" s="143">
        <f t="shared" si="267"/>
        <v>0</v>
      </c>
      <c r="HK37" s="144" t="b">
        <f t="shared" si="377"/>
        <v>0</v>
      </c>
      <c r="HL37" s="143">
        <f t="shared" si="268"/>
        <v>0</v>
      </c>
      <c r="HM37" s="144" t="b">
        <f t="shared" si="378"/>
        <v>0</v>
      </c>
      <c r="HN37" s="143">
        <f t="shared" si="269"/>
        <v>0</v>
      </c>
      <c r="HO37" s="144" t="b">
        <f t="shared" si="379"/>
        <v>0</v>
      </c>
      <c r="HP37" s="143">
        <f t="shared" si="270"/>
        <v>0</v>
      </c>
      <c r="HQ37" s="144" t="b">
        <f t="shared" si="380"/>
        <v>0</v>
      </c>
      <c r="HR37" s="143">
        <f t="shared" si="271"/>
        <v>0</v>
      </c>
      <c r="HS37" s="144" t="b">
        <f t="shared" si="381"/>
        <v>0</v>
      </c>
      <c r="HT37" s="111">
        <f t="shared" si="382"/>
        <v>0</v>
      </c>
      <c r="HU37" s="144" t="b">
        <f t="shared" si="383"/>
        <v>0</v>
      </c>
      <c r="HV37" s="143">
        <f t="shared" si="272"/>
        <v>0</v>
      </c>
      <c r="HW37" s="144" t="b">
        <f t="shared" si="384"/>
        <v>0</v>
      </c>
      <c r="HX37" s="143">
        <f t="shared" si="273"/>
        <v>0</v>
      </c>
      <c r="HY37" s="144" t="b">
        <f t="shared" si="385"/>
        <v>0</v>
      </c>
      <c r="HZ37" s="143">
        <f t="shared" si="274"/>
        <v>0</v>
      </c>
      <c r="IA37" s="144" t="b">
        <f t="shared" si="386"/>
        <v>0</v>
      </c>
      <c r="IB37" s="143">
        <f t="shared" si="275"/>
        <v>0</v>
      </c>
      <c r="IC37" s="144" t="b">
        <f t="shared" si="387"/>
        <v>0</v>
      </c>
      <c r="ID37" s="143">
        <f t="shared" si="276"/>
        <v>0</v>
      </c>
      <c r="IE37" s="144" t="b">
        <f t="shared" si="388"/>
        <v>0</v>
      </c>
      <c r="IF37" s="143">
        <f t="shared" si="277"/>
        <v>0</v>
      </c>
      <c r="IG37" s="144" t="b">
        <f t="shared" si="388"/>
        <v>0</v>
      </c>
      <c r="IH37" s="144" t="b">
        <f t="shared" si="278"/>
        <v>0</v>
      </c>
      <c r="II37" s="144" t="b">
        <f t="shared" si="279"/>
        <v>0</v>
      </c>
      <c r="IJ37" s="144" t="b">
        <f t="shared" si="280"/>
        <v>0</v>
      </c>
      <c r="IK37" s="96"/>
      <c r="IL37" s="96"/>
      <c r="IM37" s="96"/>
      <c r="IN37" s="96"/>
      <c r="IO37" s="96"/>
      <c r="IP37" s="96"/>
      <c r="IQ37" s="96"/>
      <c r="IR37" s="96"/>
      <c r="IS37" s="96"/>
      <c r="IT37" s="96"/>
    </row>
    <row r="38" spans="1:254" ht="15.6" customHeight="1">
      <c r="A38" s="96"/>
      <c r="B38" s="142">
        <f>'1. Plano anual atividades'!C40</f>
        <v>0</v>
      </c>
      <c r="C38" s="12"/>
      <c r="D38" s="144">
        <f>'1. Plano anual atividades'!D40</f>
        <v>0</v>
      </c>
      <c r="E38" s="12"/>
      <c r="F38" s="12"/>
      <c r="G38" s="12"/>
      <c r="H38" s="144">
        <f>'1. Plano anual atividades'!I40</f>
        <v>0</v>
      </c>
      <c r="I38" s="144">
        <f>'1. Plano anual atividades'!J40</f>
        <v>0</v>
      </c>
      <c r="J38" s="144">
        <f>'1. Plano anual atividades'!K40</f>
        <v>0</v>
      </c>
      <c r="K38" s="144">
        <f>'1. Plano anual atividades'!L40</f>
        <v>0</v>
      </c>
      <c r="L38" s="144">
        <f>'1. Plano anual atividades'!M40</f>
        <v>0</v>
      </c>
      <c r="M38" s="144">
        <f>'1. Plano anual atividades'!N40</f>
        <v>0</v>
      </c>
      <c r="N38" s="144">
        <f>'1. Plano anual atividades'!O40</f>
        <v>0</v>
      </c>
      <c r="O38" s="144">
        <f>'1. Plano anual atividades'!P40</f>
        <v>0</v>
      </c>
      <c r="P38" s="144">
        <f>'1. Plano anual atividades'!Q40</f>
        <v>0</v>
      </c>
      <c r="Q38" s="144">
        <f>'1. Plano anual atividades'!R40</f>
        <v>0</v>
      </c>
      <c r="R38" s="12"/>
      <c r="S38" s="12"/>
      <c r="T38" s="144">
        <f t="shared" si="281"/>
        <v>0</v>
      </c>
      <c r="U38" s="12"/>
      <c r="V38" s="12"/>
      <c r="W38" s="144">
        <f t="shared" si="389"/>
        <v>0</v>
      </c>
      <c r="X38" s="144">
        <f t="shared" si="390"/>
        <v>0</v>
      </c>
      <c r="Y38" s="12"/>
      <c r="Z38" s="12"/>
      <c r="AA38" s="144">
        <f t="shared" si="282"/>
        <v>0</v>
      </c>
      <c r="AB38" s="144">
        <f t="shared" si="283"/>
        <v>0</v>
      </c>
      <c r="AC38" s="12"/>
      <c r="AD38" s="12"/>
      <c r="AE38" s="145">
        <f>'1. Plano anual atividades'!E40</f>
        <v>0</v>
      </c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46"/>
      <c r="BE38" s="12"/>
      <c r="BF38" s="12">
        <f t="shared" si="284"/>
        <v>0</v>
      </c>
      <c r="BG38" s="13" t="b">
        <f t="shared" si="285"/>
        <v>0</v>
      </c>
      <c r="BH38" s="12">
        <f t="shared" si="203"/>
        <v>0</v>
      </c>
      <c r="BI38" s="13" t="b">
        <f t="shared" si="286"/>
        <v>0</v>
      </c>
      <c r="BJ38" s="12">
        <f t="shared" si="204"/>
        <v>0</v>
      </c>
      <c r="BK38" s="13" t="b">
        <f t="shared" si="287"/>
        <v>0</v>
      </c>
      <c r="BL38" s="12">
        <f t="shared" si="205"/>
        <v>0</v>
      </c>
      <c r="BM38" s="13" t="b">
        <f t="shared" si="288"/>
        <v>0</v>
      </c>
      <c r="BN38" s="12">
        <f t="shared" si="206"/>
        <v>0</v>
      </c>
      <c r="BO38" s="13" t="b">
        <f t="shared" si="289"/>
        <v>0</v>
      </c>
      <c r="BP38" s="12">
        <f t="shared" si="207"/>
        <v>0</v>
      </c>
      <c r="BQ38" s="13" t="b">
        <f t="shared" si="290"/>
        <v>0</v>
      </c>
      <c r="BR38" s="12">
        <f t="shared" si="208"/>
        <v>0</v>
      </c>
      <c r="BS38" s="13" t="b">
        <f t="shared" si="291"/>
        <v>0</v>
      </c>
      <c r="BT38" s="12">
        <f t="shared" si="209"/>
        <v>0</v>
      </c>
      <c r="BU38" s="13" t="b">
        <f t="shared" si="292"/>
        <v>0</v>
      </c>
      <c r="BV38" s="9">
        <f t="shared" si="293"/>
        <v>0</v>
      </c>
      <c r="BW38" s="13" t="b">
        <f t="shared" si="294"/>
        <v>0</v>
      </c>
      <c r="BX38" s="9">
        <f t="shared" si="295"/>
        <v>0</v>
      </c>
      <c r="BY38" s="13" t="b">
        <f t="shared" si="296"/>
        <v>0</v>
      </c>
      <c r="BZ38" s="9">
        <f t="shared" si="297"/>
        <v>0</v>
      </c>
      <c r="CA38" s="13" t="b">
        <f t="shared" si="298"/>
        <v>0</v>
      </c>
      <c r="CB38" s="12">
        <f t="shared" si="210"/>
        <v>0</v>
      </c>
      <c r="CC38" s="13" t="b">
        <f t="shared" si="299"/>
        <v>0</v>
      </c>
      <c r="CD38" s="25"/>
      <c r="CE38" s="143">
        <f t="shared" si="211"/>
        <v>0</v>
      </c>
      <c r="CF38" s="144" t="b">
        <f t="shared" si="300"/>
        <v>0</v>
      </c>
      <c r="CG38" s="111">
        <f t="shared" si="301"/>
        <v>0</v>
      </c>
      <c r="CH38" s="144" t="b">
        <f t="shared" si="302"/>
        <v>0</v>
      </c>
      <c r="CI38" s="111">
        <f t="shared" si="303"/>
        <v>0</v>
      </c>
      <c r="CJ38" s="144" t="b">
        <f t="shared" si="304"/>
        <v>0</v>
      </c>
      <c r="CK38" s="143">
        <f t="shared" si="212"/>
        <v>0</v>
      </c>
      <c r="CL38" s="144" t="b">
        <f t="shared" si="305"/>
        <v>0</v>
      </c>
      <c r="CM38" s="143">
        <f t="shared" si="213"/>
        <v>0</v>
      </c>
      <c r="CN38" s="144" t="b">
        <f t="shared" si="306"/>
        <v>0</v>
      </c>
      <c r="CO38" s="143">
        <f t="shared" si="214"/>
        <v>0</v>
      </c>
      <c r="CP38" s="144" t="b">
        <f t="shared" si="307"/>
        <v>0</v>
      </c>
      <c r="CQ38" s="143">
        <f t="shared" si="215"/>
        <v>0</v>
      </c>
      <c r="CR38" s="144" t="b">
        <f t="shared" si="308"/>
        <v>0</v>
      </c>
      <c r="CS38" s="143">
        <f t="shared" si="216"/>
        <v>0</v>
      </c>
      <c r="CT38" s="144" t="b">
        <f t="shared" si="309"/>
        <v>0</v>
      </c>
      <c r="CU38" s="143">
        <f t="shared" si="217"/>
        <v>0</v>
      </c>
      <c r="CV38" s="144" t="b">
        <f t="shared" si="310"/>
        <v>0</v>
      </c>
      <c r="CW38" s="143">
        <f t="shared" si="218"/>
        <v>0</v>
      </c>
      <c r="CX38" s="144" t="b">
        <f t="shared" si="311"/>
        <v>0</v>
      </c>
      <c r="CY38" s="143">
        <f t="shared" si="219"/>
        <v>0</v>
      </c>
      <c r="CZ38" s="144" t="b">
        <f t="shared" si="312"/>
        <v>0</v>
      </c>
      <c r="DA38" s="143">
        <f t="shared" si="220"/>
        <v>0</v>
      </c>
      <c r="DB38" s="144" t="b">
        <f t="shared" si="313"/>
        <v>0</v>
      </c>
      <c r="DC38" s="143">
        <f t="shared" si="221"/>
        <v>0</v>
      </c>
      <c r="DD38" s="144" t="b">
        <f t="shared" si="314"/>
        <v>0</v>
      </c>
      <c r="DE38" s="143">
        <f t="shared" si="222"/>
        <v>0</v>
      </c>
      <c r="DF38" s="144" t="b">
        <f t="shared" si="315"/>
        <v>0</v>
      </c>
      <c r="DG38" s="143">
        <f t="shared" si="223"/>
        <v>0</v>
      </c>
      <c r="DH38" s="144" t="b">
        <f t="shared" si="316"/>
        <v>0</v>
      </c>
      <c r="DI38" s="111">
        <f t="shared" si="317"/>
        <v>0</v>
      </c>
      <c r="DJ38" s="144" t="b">
        <f t="shared" si="318"/>
        <v>0</v>
      </c>
      <c r="DK38" s="143">
        <f t="shared" si="224"/>
        <v>0</v>
      </c>
      <c r="DL38" s="144" t="b">
        <f t="shared" si="319"/>
        <v>0</v>
      </c>
      <c r="DM38" s="143">
        <f t="shared" si="225"/>
        <v>0</v>
      </c>
      <c r="DN38" s="144" t="b">
        <f t="shared" si="320"/>
        <v>0</v>
      </c>
      <c r="DO38" s="111">
        <f t="shared" si="321"/>
        <v>0</v>
      </c>
      <c r="DP38" s="144" t="b">
        <f t="shared" si="322"/>
        <v>0</v>
      </c>
      <c r="DQ38" s="143">
        <f t="shared" si="226"/>
        <v>0</v>
      </c>
      <c r="DR38" s="144" t="b">
        <f t="shared" si="323"/>
        <v>0</v>
      </c>
      <c r="DS38" s="143">
        <f t="shared" si="227"/>
        <v>0</v>
      </c>
      <c r="DT38" s="144" t="b">
        <f t="shared" si="324"/>
        <v>0</v>
      </c>
      <c r="DU38" s="143">
        <f t="shared" si="325"/>
        <v>0</v>
      </c>
      <c r="DV38" s="144" t="b">
        <f t="shared" si="326"/>
        <v>0</v>
      </c>
      <c r="DW38" s="143">
        <f t="shared" si="228"/>
        <v>0</v>
      </c>
      <c r="DX38" s="144" t="b">
        <f t="shared" si="327"/>
        <v>0</v>
      </c>
      <c r="DY38" s="143">
        <f t="shared" si="229"/>
        <v>0</v>
      </c>
      <c r="DZ38" s="144" t="b">
        <f t="shared" si="328"/>
        <v>0</v>
      </c>
      <c r="EA38" s="143">
        <f t="shared" si="230"/>
        <v>0</v>
      </c>
      <c r="EB38" s="144" t="b">
        <f t="shared" si="329"/>
        <v>0</v>
      </c>
      <c r="EC38" s="143">
        <f t="shared" si="231"/>
        <v>0</v>
      </c>
      <c r="ED38" s="144" t="b">
        <f t="shared" si="330"/>
        <v>0</v>
      </c>
      <c r="EE38" s="143">
        <f t="shared" si="232"/>
        <v>0</v>
      </c>
      <c r="EF38" s="144" t="b">
        <f t="shared" si="331"/>
        <v>0</v>
      </c>
      <c r="EG38" s="143">
        <f t="shared" si="233"/>
        <v>0</v>
      </c>
      <c r="EH38" s="144" t="b">
        <f t="shared" si="332"/>
        <v>0</v>
      </c>
      <c r="EI38" s="143">
        <f t="shared" si="234"/>
        <v>0</v>
      </c>
      <c r="EJ38" s="144" t="b">
        <f t="shared" si="333"/>
        <v>0</v>
      </c>
      <c r="EK38" s="143">
        <f t="shared" si="235"/>
        <v>0</v>
      </c>
      <c r="EL38" s="144" t="b">
        <f t="shared" si="334"/>
        <v>0</v>
      </c>
      <c r="EM38" s="143">
        <f t="shared" si="236"/>
        <v>0</v>
      </c>
      <c r="EN38" s="144" t="b">
        <f t="shared" si="335"/>
        <v>0</v>
      </c>
      <c r="EO38" s="111">
        <f t="shared" si="336"/>
        <v>0</v>
      </c>
      <c r="EP38" s="144" t="b">
        <f t="shared" si="337"/>
        <v>0</v>
      </c>
      <c r="EQ38" s="143">
        <f t="shared" si="237"/>
        <v>0</v>
      </c>
      <c r="ER38" s="144" t="b">
        <f t="shared" si="338"/>
        <v>0</v>
      </c>
      <c r="ES38" s="143">
        <f t="shared" si="238"/>
        <v>0</v>
      </c>
      <c r="ET38" s="144" t="b">
        <f t="shared" si="339"/>
        <v>0</v>
      </c>
      <c r="EU38" s="143">
        <f t="shared" si="239"/>
        <v>0</v>
      </c>
      <c r="EV38" s="144" t="b">
        <f t="shared" si="340"/>
        <v>0</v>
      </c>
      <c r="EW38" s="143">
        <f t="shared" si="240"/>
        <v>0</v>
      </c>
      <c r="EX38" s="144" t="b">
        <f t="shared" si="341"/>
        <v>0</v>
      </c>
      <c r="EY38" s="143">
        <f t="shared" si="241"/>
        <v>0</v>
      </c>
      <c r="EZ38" s="144" t="b">
        <f t="shared" si="342"/>
        <v>0</v>
      </c>
      <c r="FA38" s="143">
        <f t="shared" si="242"/>
        <v>0</v>
      </c>
      <c r="FB38" s="144" t="b">
        <f t="shared" si="342"/>
        <v>0</v>
      </c>
      <c r="FC38" s="12"/>
      <c r="FD38" s="143">
        <f t="shared" si="243"/>
        <v>0</v>
      </c>
      <c r="FE38" s="144" t="b">
        <f t="shared" si="343"/>
        <v>0</v>
      </c>
      <c r="FF38" s="111">
        <f t="shared" si="344"/>
        <v>0</v>
      </c>
      <c r="FG38" s="144" t="b">
        <f t="shared" si="345"/>
        <v>0</v>
      </c>
      <c r="FH38" s="111">
        <f t="shared" si="346"/>
        <v>0</v>
      </c>
      <c r="FI38" s="144" t="b">
        <f t="shared" si="347"/>
        <v>0</v>
      </c>
      <c r="FJ38" s="143">
        <f t="shared" si="244"/>
        <v>0</v>
      </c>
      <c r="FK38" s="144" t="b">
        <f t="shared" si="348"/>
        <v>0</v>
      </c>
      <c r="FL38" s="143">
        <f t="shared" si="245"/>
        <v>0</v>
      </c>
      <c r="FM38" s="144" t="b">
        <f t="shared" si="349"/>
        <v>0</v>
      </c>
      <c r="FN38" s="143">
        <f t="shared" si="246"/>
        <v>0</v>
      </c>
      <c r="FO38" s="144" t="b">
        <f t="shared" si="350"/>
        <v>0</v>
      </c>
      <c r="FP38" s="143">
        <f t="shared" si="247"/>
        <v>0</v>
      </c>
      <c r="FQ38" s="144" t="b">
        <f t="shared" si="351"/>
        <v>0</v>
      </c>
      <c r="FR38" s="143">
        <f t="shared" si="248"/>
        <v>0</v>
      </c>
      <c r="FS38" s="144" t="b">
        <f t="shared" si="352"/>
        <v>0</v>
      </c>
      <c r="FT38" s="143">
        <f t="shared" si="249"/>
        <v>0</v>
      </c>
      <c r="FU38" s="144" t="b">
        <f t="shared" si="353"/>
        <v>0</v>
      </c>
      <c r="FV38" s="143">
        <f t="shared" si="250"/>
        <v>0</v>
      </c>
      <c r="FW38" s="144" t="b">
        <f t="shared" si="354"/>
        <v>0</v>
      </c>
      <c r="FX38" s="143">
        <f t="shared" si="251"/>
        <v>0</v>
      </c>
      <c r="FY38" s="144" t="b">
        <f t="shared" si="355"/>
        <v>0</v>
      </c>
      <c r="FZ38" s="143">
        <f t="shared" si="252"/>
        <v>0</v>
      </c>
      <c r="GA38" s="144" t="b">
        <f t="shared" si="356"/>
        <v>0</v>
      </c>
      <c r="GB38" s="143">
        <f t="shared" si="253"/>
        <v>0</v>
      </c>
      <c r="GC38" s="144" t="b">
        <f t="shared" si="357"/>
        <v>0</v>
      </c>
      <c r="GD38" s="143">
        <f t="shared" si="254"/>
        <v>0</v>
      </c>
      <c r="GE38" s="144" t="b">
        <f t="shared" si="358"/>
        <v>0</v>
      </c>
      <c r="GF38" s="143">
        <f t="shared" si="255"/>
        <v>0</v>
      </c>
      <c r="GG38" s="144" t="b">
        <f t="shared" si="359"/>
        <v>0</v>
      </c>
      <c r="GH38" s="143">
        <f t="shared" si="256"/>
        <v>0</v>
      </c>
      <c r="GI38" s="144" t="b">
        <f t="shared" si="360"/>
        <v>0</v>
      </c>
      <c r="GJ38" s="143">
        <f t="shared" si="257"/>
        <v>0</v>
      </c>
      <c r="GK38" s="144" t="b">
        <f t="shared" si="361"/>
        <v>0</v>
      </c>
      <c r="GL38" s="143">
        <f t="shared" si="258"/>
        <v>0</v>
      </c>
      <c r="GM38" s="144" t="b">
        <f t="shared" si="362"/>
        <v>0</v>
      </c>
      <c r="GN38" s="111">
        <f t="shared" si="363"/>
        <v>0</v>
      </c>
      <c r="GO38" s="144" t="b">
        <f t="shared" si="364"/>
        <v>0</v>
      </c>
      <c r="GP38" s="143">
        <f t="shared" si="259"/>
        <v>0</v>
      </c>
      <c r="GQ38" s="144" t="b">
        <f t="shared" si="365"/>
        <v>0</v>
      </c>
      <c r="GR38" s="143">
        <f t="shared" si="260"/>
        <v>0</v>
      </c>
      <c r="GS38" s="144" t="b">
        <f t="shared" si="366"/>
        <v>0</v>
      </c>
      <c r="GT38" s="111">
        <f t="shared" si="367"/>
        <v>0</v>
      </c>
      <c r="GU38" s="144" t="b">
        <f t="shared" si="368"/>
        <v>0</v>
      </c>
      <c r="GV38" s="143">
        <f t="shared" si="261"/>
        <v>0</v>
      </c>
      <c r="GW38" s="144" t="b">
        <f t="shared" si="369"/>
        <v>0</v>
      </c>
      <c r="GX38" s="143">
        <f t="shared" si="262"/>
        <v>0</v>
      </c>
      <c r="GY38" s="144" t="b">
        <f t="shared" si="370"/>
        <v>0</v>
      </c>
      <c r="GZ38" s="111">
        <f t="shared" si="371"/>
        <v>0</v>
      </c>
      <c r="HA38" s="144" t="b">
        <f t="shared" si="372"/>
        <v>0</v>
      </c>
      <c r="HB38" s="143">
        <f t="shared" si="263"/>
        <v>0</v>
      </c>
      <c r="HC38" s="144" t="b">
        <f t="shared" si="373"/>
        <v>0</v>
      </c>
      <c r="HD38" s="143">
        <f t="shared" si="264"/>
        <v>0</v>
      </c>
      <c r="HE38" s="144" t="b">
        <f t="shared" si="374"/>
        <v>0</v>
      </c>
      <c r="HF38" s="143">
        <f t="shared" si="265"/>
        <v>0</v>
      </c>
      <c r="HG38" s="144" t="b">
        <f t="shared" si="375"/>
        <v>0</v>
      </c>
      <c r="HH38" s="143">
        <f t="shared" si="266"/>
        <v>0</v>
      </c>
      <c r="HI38" s="144" t="b">
        <f t="shared" si="376"/>
        <v>0</v>
      </c>
      <c r="HJ38" s="143">
        <f t="shared" si="267"/>
        <v>0</v>
      </c>
      <c r="HK38" s="144" t="b">
        <f t="shared" si="377"/>
        <v>0</v>
      </c>
      <c r="HL38" s="143">
        <f t="shared" si="268"/>
        <v>0</v>
      </c>
      <c r="HM38" s="144" t="b">
        <f t="shared" si="378"/>
        <v>0</v>
      </c>
      <c r="HN38" s="143">
        <f t="shared" si="269"/>
        <v>0</v>
      </c>
      <c r="HO38" s="144" t="b">
        <f t="shared" si="379"/>
        <v>0</v>
      </c>
      <c r="HP38" s="143">
        <f t="shared" si="270"/>
        <v>0</v>
      </c>
      <c r="HQ38" s="144" t="b">
        <f t="shared" si="380"/>
        <v>0</v>
      </c>
      <c r="HR38" s="143">
        <f t="shared" si="271"/>
        <v>0</v>
      </c>
      <c r="HS38" s="144" t="b">
        <f t="shared" si="381"/>
        <v>0</v>
      </c>
      <c r="HT38" s="111">
        <f t="shared" si="382"/>
        <v>0</v>
      </c>
      <c r="HU38" s="144" t="b">
        <f t="shared" si="383"/>
        <v>0</v>
      </c>
      <c r="HV38" s="143">
        <f t="shared" si="272"/>
        <v>0</v>
      </c>
      <c r="HW38" s="144" t="b">
        <f t="shared" si="384"/>
        <v>0</v>
      </c>
      <c r="HX38" s="143">
        <f t="shared" si="273"/>
        <v>0</v>
      </c>
      <c r="HY38" s="144" t="b">
        <f t="shared" si="385"/>
        <v>0</v>
      </c>
      <c r="HZ38" s="143">
        <f t="shared" si="274"/>
        <v>0</v>
      </c>
      <c r="IA38" s="144" t="b">
        <f t="shared" si="386"/>
        <v>0</v>
      </c>
      <c r="IB38" s="143">
        <f t="shared" si="275"/>
        <v>0</v>
      </c>
      <c r="IC38" s="144" t="b">
        <f t="shared" si="387"/>
        <v>0</v>
      </c>
      <c r="ID38" s="143">
        <f t="shared" si="276"/>
        <v>0</v>
      </c>
      <c r="IE38" s="144" t="b">
        <f t="shared" si="388"/>
        <v>0</v>
      </c>
      <c r="IF38" s="143">
        <f t="shared" si="277"/>
        <v>0</v>
      </c>
      <c r="IG38" s="144" t="b">
        <f t="shared" si="388"/>
        <v>0</v>
      </c>
      <c r="IH38" s="144" t="b">
        <f t="shared" si="278"/>
        <v>0</v>
      </c>
      <c r="II38" s="144" t="b">
        <f t="shared" si="279"/>
        <v>0</v>
      </c>
      <c r="IJ38" s="144" t="b">
        <f t="shared" si="280"/>
        <v>0</v>
      </c>
      <c r="IK38" s="96"/>
      <c r="IL38" s="96"/>
      <c r="IM38" s="96"/>
      <c r="IN38" s="96"/>
      <c r="IO38" s="96"/>
      <c r="IP38" s="96"/>
      <c r="IQ38" s="96"/>
      <c r="IR38" s="96"/>
      <c r="IS38" s="96"/>
      <c r="IT38" s="96"/>
    </row>
    <row r="39" spans="1:254" ht="15.6" customHeight="1">
      <c r="A39" s="96"/>
      <c r="B39" s="142">
        <f>'1. Plano anual atividades'!C41</f>
        <v>0</v>
      </c>
      <c r="C39" s="12"/>
      <c r="D39" s="144">
        <f>'1. Plano anual atividades'!D41</f>
        <v>0</v>
      </c>
      <c r="E39" s="12"/>
      <c r="F39" s="12"/>
      <c r="G39" s="12"/>
      <c r="H39" s="144">
        <f>'1. Plano anual atividades'!I41</f>
        <v>0</v>
      </c>
      <c r="I39" s="144">
        <f>'1. Plano anual atividades'!J41</f>
        <v>0</v>
      </c>
      <c r="J39" s="144">
        <f>'1. Plano anual atividades'!K41</f>
        <v>0</v>
      </c>
      <c r="K39" s="144">
        <f>'1. Plano anual atividades'!L41</f>
        <v>0</v>
      </c>
      <c r="L39" s="144">
        <f>'1. Plano anual atividades'!M41</f>
        <v>0</v>
      </c>
      <c r="M39" s="144">
        <f>'1. Plano anual atividades'!N41</f>
        <v>0</v>
      </c>
      <c r="N39" s="144">
        <f>'1. Plano anual atividades'!O41</f>
        <v>0</v>
      </c>
      <c r="O39" s="144">
        <f>'1. Plano anual atividades'!P41</f>
        <v>0</v>
      </c>
      <c r="P39" s="144">
        <f>'1. Plano anual atividades'!Q41</f>
        <v>0</v>
      </c>
      <c r="Q39" s="144">
        <f>'1. Plano anual atividades'!R41</f>
        <v>0</v>
      </c>
      <c r="R39" s="12"/>
      <c r="S39" s="12"/>
      <c r="T39" s="144">
        <f t="shared" si="281"/>
        <v>0</v>
      </c>
      <c r="U39" s="12"/>
      <c r="V39" s="12"/>
      <c r="W39" s="144">
        <f t="shared" si="389"/>
        <v>0</v>
      </c>
      <c r="X39" s="144">
        <f t="shared" si="390"/>
        <v>0</v>
      </c>
      <c r="Y39" s="12"/>
      <c r="Z39" s="12"/>
      <c r="AA39" s="144">
        <f t="shared" si="282"/>
        <v>0</v>
      </c>
      <c r="AB39" s="144">
        <f t="shared" si="283"/>
        <v>0</v>
      </c>
      <c r="AC39" s="12"/>
      <c r="AD39" s="12"/>
      <c r="AE39" s="145">
        <f>'1. Plano anual atividades'!E41</f>
        <v>0</v>
      </c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46"/>
      <c r="BE39" s="12"/>
      <c r="BF39" s="12">
        <f t="shared" si="284"/>
        <v>0</v>
      </c>
      <c r="BG39" s="13" t="b">
        <f t="shared" si="285"/>
        <v>0</v>
      </c>
      <c r="BH39" s="12">
        <f t="shared" si="203"/>
        <v>0</v>
      </c>
      <c r="BI39" s="13" t="b">
        <f t="shared" si="286"/>
        <v>0</v>
      </c>
      <c r="BJ39" s="12">
        <f t="shared" si="204"/>
        <v>0</v>
      </c>
      <c r="BK39" s="13" t="b">
        <f t="shared" si="287"/>
        <v>0</v>
      </c>
      <c r="BL39" s="12">
        <f t="shared" si="205"/>
        <v>0</v>
      </c>
      <c r="BM39" s="13" t="b">
        <f t="shared" si="288"/>
        <v>0</v>
      </c>
      <c r="BN39" s="12">
        <f t="shared" si="206"/>
        <v>0</v>
      </c>
      <c r="BO39" s="13" t="b">
        <f t="shared" si="289"/>
        <v>0</v>
      </c>
      <c r="BP39" s="12">
        <f t="shared" si="207"/>
        <v>0</v>
      </c>
      <c r="BQ39" s="13" t="b">
        <f t="shared" si="290"/>
        <v>0</v>
      </c>
      <c r="BR39" s="12">
        <f t="shared" si="208"/>
        <v>0</v>
      </c>
      <c r="BS39" s="13" t="b">
        <f t="shared" si="291"/>
        <v>0</v>
      </c>
      <c r="BT39" s="12">
        <f t="shared" si="209"/>
        <v>0</v>
      </c>
      <c r="BU39" s="13" t="b">
        <f t="shared" si="292"/>
        <v>0</v>
      </c>
      <c r="BV39" s="9">
        <f t="shared" si="293"/>
        <v>0</v>
      </c>
      <c r="BW39" s="13" t="b">
        <f t="shared" si="294"/>
        <v>0</v>
      </c>
      <c r="BX39" s="9">
        <f t="shared" si="295"/>
        <v>0</v>
      </c>
      <c r="BY39" s="13" t="b">
        <f t="shared" si="296"/>
        <v>0</v>
      </c>
      <c r="BZ39" s="9">
        <f t="shared" si="297"/>
        <v>0</v>
      </c>
      <c r="CA39" s="13" t="b">
        <f t="shared" si="298"/>
        <v>0</v>
      </c>
      <c r="CB39" s="12">
        <f t="shared" si="210"/>
        <v>0</v>
      </c>
      <c r="CC39" s="13" t="b">
        <f t="shared" si="299"/>
        <v>0</v>
      </c>
      <c r="CD39" s="25"/>
      <c r="CE39" s="143">
        <f t="shared" si="211"/>
        <v>0</v>
      </c>
      <c r="CF39" s="144" t="b">
        <f t="shared" si="300"/>
        <v>0</v>
      </c>
      <c r="CG39" s="111">
        <f t="shared" si="301"/>
        <v>0</v>
      </c>
      <c r="CH39" s="144" t="b">
        <f t="shared" si="302"/>
        <v>0</v>
      </c>
      <c r="CI39" s="111">
        <f t="shared" si="303"/>
        <v>0</v>
      </c>
      <c r="CJ39" s="144" t="b">
        <f t="shared" si="304"/>
        <v>0</v>
      </c>
      <c r="CK39" s="143">
        <f t="shared" si="212"/>
        <v>0</v>
      </c>
      <c r="CL39" s="144" t="b">
        <f t="shared" si="305"/>
        <v>0</v>
      </c>
      <c r="CM39" s="143">
        <f t="shared" si="213"/>
        <v>0</v>
      </c>
      <c r="CN39" s="144" t="b">
        <f t="shared" si="306"/>
        <v>0</v>
      </c>
      <c r="CO39" s="143">
        <f t="shared" si="214"/>
        <v>0</v>
      </c>
      <c r="CP39" s="144" t="b">
        <f t="shared" si="307"/>
        <v>0</v>
      </c>
      <c r="CQ39" s="143">
        <f t="shared" si="215"/>
        <v>0</v>
      </c>
      <c r="CR39" s="144" t="b">
        <f t="shared" si="308"/>
        <v>0</v>
      </c>
      <c r="CS39" s="143">
        <f t="shared" si="216"/>
        <v>0</v>
      </c>
      <c r="CT39" s="144" t="b">
        <f t="shared" si="309"/>
        <v>0</v>
      </c>
      <c r="CU39" s="143">
        <f t="shared" si="217"/>
        <v>0</v>
      </c>
      <c r="CV39" s="144" t="b">
        <f t="shared" si="310"/>
        <v>0</v>
      </c>
      <c r="CW39" s="143">
        <f t="shared" si="218"/>
        <v>0</v>
      </c>
      <c r="CX39" s="144" t="b">
        <f t="shared" si="311"/>
        <v>0</v>
      </c>
      <c r="CY39" s="143">
        <f t="shared" si="219"/>
        <v>0</v>
      </c>
      <c r="CZ39" s="144" t="b">
        <f t="shared" si="312"/>
        <v>0</v>
      </c>
      <c r="DA39" s="143">
        <f t="shared" si="220"/>
        <v>0</v>
      </c>
      <c r="DB39" s="144" t="b">
        <f t="shared" si="313"/>
        <v>0</v>
      </c>
      <c r="DC39" s="143">
        <f t="shared" si="221"/>
        <v>0</v>
      </c>
      <c r="DD39" s="144" t="b">
        <f t="shared" si="314"/>
        <v>0</v>
      </c>
      <c r="DE39" s="143">
        <f t="shared" si="222"/>
        <v>0</v>
      </c>
      <c r="DF39" s="144" t="b">
        <f t="shared" si="315"/>
        <v>0</v>
      </c>
      <c r="DG39" s="143">
        <f t="shared" si="223"/>
        <v>0</v>
      </c>
      <c r="DH39" s="144" t="b">
        <f t="shared" si="316"/>
        <v>0</v>
      </c>
      <c r="DI39" s="111">
        <f t="shared" si="317"/>
        <v>0</v>
      </c>
      <c r="DJ39" s="144" t="b">
        <f t="shared" si="318"/>
        <v>0</v>
      </c>
      <c r="DK39" s="143">
        <f t="shared" si="224"/>
        <v>0</v>
      </c>
      <c r="DL39" s="144" t="b">
        <f t="shared" si="319"/>
        <v>0</v>
      </c>
      <c r="DM39" s="143">
        <f t="shared" si="225"/>
        <v>0</v>
      </c>
      <c r="DN39" s="144" t="b">
        <f t="shared" si="320"/>
        <v>0</v>
      </c>
      <c r="DO39" s="111">
        <f t="shared" si="321"/>
        <v>0</v>
      </c>
      <c r="DP39" s="144" t="b">
        <f t="shared" si="322"/>
        <v>0</v>
      </c>
      <c r="DQ39" s="143">
        <f t="shared" si="226"/>
        <v>0</v>
      </c>
      <c r="DR39" s="144" t="b">
        <f t="shared" si="323"/>
        <v>0</v>
      </c>
      <c r="DS39" s="143">
        <f t="shared" si="227"/>
        <v>0</v>
      </c>
      <c r="DT39" s="144" t="b">
        <f t="shared" si="324"/>
        <v>0</v>
      </c>
      <c r="DU39" s="143">
        <f t="shared" si="325"/>
        <v>0</v>
      </c>
      <c r="DV39" s="144" t="b">
        <f t="shared" si="326"/>
        <v>0</v>
      </c>
      <c r="DW39" s="143">
        <f t="shared" si="228"/>
        <v>0</v>
      </c>
      <c r="DX39" s="144" t="b">
        <f t="shared" si="327"/>
        <v>0</v>
      </c>
      <c r="DY39" s="143">
        <f t="shared" si="229"/>
        <v>0</v>
      </c>
      <c r="DZ39" s="144" t="b">
        <f t="shared" si="328"/>
        <v>0</v>
      </c>
      <c r="EA39" s="143">
        <f t="shared" si="230"/>
        <v>0</v>
      </c>
      <c r="EB39" s="144" t="b">
        <f t="shared" si="329"/>
        <v>0</v>
      </c>
      <c r="EC39" s="143">
        <f t="shared" si="231"/>
        <v>0</v>
      </c>
      <c r="ED39" s="144" t="b">
        <f t="shared" si="330"/>
        <v>0</v>
      </c>
      <c r="EE39" s="143">
        <f t="shared" si="232"/>
        <v>0</v>
      </c>
      <c r="EF39" s="144" t="b">
        <f t="shared" si="331"/>
        <v>0</v>
      </c>
      <c r="EG39" s="143">
        <f t="shared" si="233"/>
        <v>0</v>
      </c>
      <c r="EH39" s="144" t="b">
        <f t="shared" si="332"/>
        <v>0</v>
      </c>
      <c r="EI39" s="143">
        <f t="shared" si="234"/>
        <v>0</v>
      </c>
      <c r="EJ39" s="144" t="b">
        <f t="shared" si="333"/>
        <v>0</v>
      </c>
      <c r="EK39" s="143">
        <f t="shared" si="235"/>
        <v>0</v>
      </c>
      <c r="EL39" s="144" t="b">
        <f t="shared" si="334"/>
        <v>0</v>
      </c>
      <c r="EM39" s="143">
        <f t="shared" si="236"/>
        <v>0</v>
      </c>
      <c r="EN39" s="144" t="b">
        <f t="shared" si="335"/>
        <v>0</v>
      </c>
      <c r="EO39" s="111">
        <f t="shared" si="336"/>
        <v>0</v>
      </c>
      <c r="EP39" s="144" t="b">
        <f t="shared" si="337"/>
        <v>0</v>
      </c>
      <c r="EQ39" s="143">
        <f t="shared" si="237"/>
        <v>0</v>
      </c>
      <c r="ER39" s="144" t="b">
        <f t="shared" si="338"/>
        <v>0</v>
      </c>
      <c r="ES39" s="143">
        <f t="shared" si="238"/>
        <v>0</v>
      </c>
      <c r="ET39" s="144" t="b">
        <f t="shared" si="339"/>
        <v>0</v>
      </c>
      <c r="EU39" s="143">
        <f t="shared" si="239"/>
        <v>0</v>
      </c>
      <c r="EV39" s="144" t="b">
        <f t="shared" si="340"/>
        <v>0</v>
      </c>
      <c r="EW39" s="143">
        <f t="shared" si="240"/>
        <v>0</v>
      </c>
      <c r="EX39" s="144" t="b">
        <f t="shared" si="341"/>
        <v>0</v>
      </c>
      <c r="EY39" s="143">
        <f t="shared" si="241"/>
        <v>0</v>
      </c>
      <c r="EZ39" s="144" t="b">
        <f t="shared" si="342"/>
        <v>0</v>
      </c>
      <c r="FA39" s="143">
        <f t="shared" si="242"/>
        <v>0</v>
      </c>
      <c r="FB39" s="144" t="b">
        <f t="shared" si="342"/>
        <v>0</v>
      </c>
      <c r="FC39" s="12"/>
      <c r="FD39" s="143">
        <f t="shared" si="243"/>
        <v>0</v>
      </c>
      <c r="FE39" s="144" t="b">
        <f t="shared" si="343"/>
        <v>0</v>
      </c>
      <c r="FF39" s="111">
        <f t="shared" si="344"/>
        <v>0</v>
      </c>
      <c r="FG39" s="144" t="b">
        <f t="shared" si="345"/>
        <v>0</v>
      </c>
      <c r="FH39" s="111">
        <f t="shared" si="346"/>
        <v>0</v>
      </c>
      <c r="FI39" s="144" t="b">
        <f t="shared" si="347"/>
        <v>0</v>
      </c>
      <c r="FJ39" s="143">
        <f t="shared" si="244"/>
        <v>0</v>
      </c>
      <c r="FK39" s="144" t="b">
        <f t="shared" si="348"/>
        <v>0</v>
      </c>
      <c r="FL39" s="143">
        <f t="shared" si="245"/>
        <v>0</v>
      </c>
      <c r="FM39" s="144" t="b">
        <f t="shared" si="349"/>
        <v>0</v>
      </c>
      <c r="FN39" s="143">
        <f t="shared" si="246"/>
        <v>0</v>
      </c>
      <c r="FO39" s="144" t="b">
        <f t="shared" si="350"/>
        <v>0</v>
      </c>
      <c r="FP39" s="143">
        <f t="shared" si="247"/>
        <v>0</v>
      </c>
      <c r="FQ39" s="144" t="b">
        <f t="shared" si="351"/>
        <v>0</v>
      </c>
      <c r="FR39" s="143">
        <f t="shared" si="248"/>
        <v>0</v>
      </c>
      <c r="FS39" s="144" t="b">
        <f t="shared" si="352"/>
        <v>0</v>
      </c>
      <c r="FT39" s="143">
        <f t="shared" si="249"/>
        <v>0</v>
      </c>
      <c r="FU39" s="144" t="b">
        <f t="shared" si="353"/>
        <v>0</v>
      </c>
      <c r="FV39" s="143">
        <f t="shared" si="250"/>
        <v>0</v>
      </c>
      <c r="FW39" s="144" t="b">
        <f t="shared" si="354"/>
        <v>0</v>
      </c>
      <c r="FX39" s="143">
        <f t="shared" si="251"/>
        <v>0</v>
      </c>
      <c r="FY39" s="144" t="b">
        <f t="shared" si="355"/>
        <v>0</v>
      </c>
      <c r="FZ39" s="143">
        <f t="shared" si="252"/>
        <v>0</v>
      </c>
      <c r="GA39" s="144" t="b">
        <f t="shared" si="356"/>
        <v>0</v>
      </c>
      <c r="GB39" s="143">
        <f t="shared" si="253"/>
        <v>0</v>
      </c>
      <c r="GC39" s="144" t="b">
        <f t="shared" si="357"/>
        <v>0</v>
      </c>
      <c r="GD39" s="143">
        <f t="shared" si="254"/>
        <v>0</v>
      </c>
      <c r="GE39" s="144" t="b">
        <f t="shared" si="358"/>
        <v>0</v>
      </c>
      <c r="GF39" s="143">
        <f t="shared" si="255"/>
        <v>0</v>
      </c>
      <c r="GG39" s="144" t="b">
        <f t="shared" si="359"/>
        <v>0</v>
      </c>
      <c r="GH39" s="143">
        <f t="shared" si="256"/>
        <v>0</v>
      </c>
      <c r="GI39" s="144" t="b">
        <f t="shared" si="360"/>
        <v>0</v>
      </c>
      <c r="GJ39" s="143">
        <f t="shared" si="257"/>
        <v>0</v>
      </c>
      <c r="GK39" s="144" t="b">
        <f t="shared" si="361"/>
        <v>0</v>
      </c>
      <c r="GL39" s="143">
        <f t="shared" si="258"/>
        <v>0</v>
      </c>
      <c r="GM39" s="144" t="b">
        <f t="shared" si="362"/>
        <v>0</v>
      </c>
      <c r="GN39" s="111">
        <f t="shared" si="363"/>
        <v>0</v>
      </c>
      <c r="GO39" s="144" t="b">
        <f t="shared" si="364"/>
        <v>0</v>
      </c>
      <c r="GP39" s="143">
        <f t="shared" si="259"/>
        <v>0</v>
      </c>
      <c r="GQ39" s="144" t="b">
        <f t="shared" si="365"/>
        <v>0</v>
      </c>
      <c r="GR39" s="143">
        <f t="shared" si="260"/>
        <v>0</v>
      </c>
      <c r="GS39" s="144" t="b">
        <f t="shared" si="366"/>
        <v>0</v>
      </c>
      <c r="GT39" s="111">
        <f t="shared" si="367"/>
        <v>0</v>
      </c>
      <c r="GU39" s="144" t="b">
        <f t="shared" si="368"/>
        <v>0</v>
      </c>
      <c r="GV39" s="143">
        <f t="shared" si="261"/>
        <v>0</v>
      </c>
      <c r="GW39" s="144" t="b">
        <f t="shared" si="369"/>
        <v>0</v>
      </c>
      <c r="GX39" s="143">
        <f t="shared" si="262"/>
        <v>0</v>
      </c>
      <c r="GY39" s="144" t="b">
        <f t="shared" si="370"/>
        <v>0</v>
      </c>
      <c r="GZ39" s="111">
        <f t="shared" si="371"/>
        <v>0</v>
      </c>
      <c r="HA39" s="144" t="b">
        <f t="shared" si="372"/>
        <v>0</v>
      </c>
      <c r="HB39" s="143">
        <f t="shared" si="263"/>
        <v>0</v>
      </c>
      <c r="HC39" s="144" t="b">
        <f t="shared" si="373"/>
        <v>0</v>
      </c>
      <c r="HD39" s="143">
        <f t="shared" si="264"/>
        <v>0</v>
      </c>
      <c r="HE39" s="144" t="b">
        <f t="shared" si="374"/>
        <v>0</v>
      </c>
      <c r="HF39" s="143">
        <f t="shared" si="265"/>
        <v>0</v>
      </c>
      <c r="HG39" s="144" t="b">
        <f t="shared" si="375"/>
        <v>0</v>
      </c>
      <c r="HH39" s="143">
        <f t="shared" si="266"/>
        <v>0</v>
      </c>
      <c r="HI39" s="144" t="b">
        <f t="shared" si="376"/>
        <v>0</v>
      </c>
      <c r="HJ39" s="143">
        <f t="shared" si="267"/>
        <v>0</v>
      </c>
      <c r="HK39" s="144" t="b">
        <f t="shared" si="377"/>
        <v>0</v>
      </c>
      <c r="HL39" s="143">
        <f t="shared" si="268"/>
        <v>0</v>
      </c>
      <c r="HM39" s="144" t="b">
        <f t="shared" si="378"/>
        <v>0</v>
      </c>
      <c r="HN39" s="143">
        <f t="shared" si="269"/>
        <v>0</v>
      </c>
      <c r="HO39" s="144" t="b">
        <f t="shared" si="379"/>
        <v>0</v>
      </c>
      <c r="HP39" s="143">
        <f t="shared" si="270"/>
        <v>0</v>
      </c>
      <c r="HQ39" s="144" t="b">
        <f t="shared" si="380"/>
        <v>0</v>
      </c>
      <c r="HR39" s="143">
        <f t="shared" si="271"/>
        <v>0</v>
      </c>
      <c r="HS39" s="144" t="b">
        <f t="shared" si="381"/>
        <v>0</v>
      </c>
      <c r="HT39" s="111">
        <f t="shared" si="382"/>
        <v>0</v>
      </c>
      <c r="HU39" s="144" t="b">
        <f t="shared" si="383"/>
        <v>0</v>
      </c>
      <c r="HV39" s="143">
        <f t="shared" si="272"/>
        <v>0</v>
      </c>
      <c r="HW39" s="144" t="b">
        <f t="shared" si="384"/>
        <v>0</v>
      </c>
      <c r="HX39" s="143">
        <f t="shared" si="273"/>
        <v>0</v>
      </c>
      <c r="HY39" s="144" t="b">
        <f t="shared" si="385"/>
        <v>0</v>
      </c>
      <c r="HZ39" s="143">
        <f t="shared" si="274"/>
        <v>0</v>
      </c>
      <c r="IA39" s="144" t="b">
        <f t="shared" si="386"/>
        <v>0</v>
      </c>
      <c r="IB39" s="143">
        <f t="shared" si="275"/>
        <v>0</v>
      </c>
      <c r="IC39" s="144" t="b">
        <f t="shared" si="387"/>
        <v>0</v>
      </c>
      <c r="ID39" s="143">
        <f t="shared" si="276"/>
        <v>0</v>
      </c>
      <c r="IE39" s="144" t="b">
        <f t="shared" si="388"/>
        <v>0</v>
      </c>
      <c r="IF39" s="143">
        <f t="shared" si="277"/>
        <v>0</v>
      </c>
      <c r="IG39" s="144" t="b">
        <f t="shared" si="388"/>
        <v>0</v>
      </c>
      <c r="IH39" s="144" t="b">
        <f t="shared" si="278"/>
        <v>0</v>
      </c>
      <c r="II39" s="144" t="b">
        <f t="shared" si="279"/>
        <v>0</v>
      </c>
      <c r="IJ39" s="144" t="b">
        <f t="shared" si="280"/>
        <v>0</v>
      </c>
      <c r="IK39" s="96"/>
      <c r="IL39" s="96"/>
      <c r="IM39" s="96"/>
      <c r="IN39" s="96"/>
      <c r="IO39" s="96"/>
      <c r="IP39" s="96"/>
      <c r="IQ39" s="96"/>
      <c r="IR39" s="96"/>
      <c r="IS39" s="96"/>
      <c r="IT39" s="96"/>
    </row>
    <row r="40" spans="1:254" ht="15.6" customHeight="1">
      <c r="A40" s="96"/>
      <c r="B40" s="142">
        <f>'1. Plano anual atividades'!C42</f>
        <v>0</v>
      </c>
      <c r="C40" s="12"/>
      <c r="D40" s="144">
        <f>'1. Plano anual atividades'!D42</f>
        <v>0</v>
      </c>
      <c r="E40" s="12"/>
      <c r="F40" s="12"/>
      <c r="G40" s="12"/>
      <c r="H40" s="144">
        <f>'1. Plano anual atividades'!I42</f>
        <v>0</v>
      </c>
      <c r="I40" s="144">
        <f>'1. Plano anual atividades'!J42</f>
        <v>0</v>
      </c>
      <c r="J40" s="144">
        <f>'1. Plano anual atividades'!K42</f>
        <v>0</v>
      </c>
      <c r="K40" s="144">
        <f>'1. Plano anual atividades'!L42</f>
        <v>0</v>
      </c>
      <c r="L40" s="144">
        <f>'1. Plano anual atividades'!M42</f>
        <v>0</v>
      </c>
      <c r="M40" s="144">
        <f>'1. Plano anual atividades'!N42</f>
        <v>0</v>
      </c>
      <c r="N40" s="144">
        <f>'1. Plano anual atividades'!O42</f>
        <v>0</v>
      </c>
      <c r="O40" s="144">
        <f>'1. Plano anual atividades'!P42</f>
        <v>0</v>
      </c>
      <c r="P40" s="144">
        <f>'1. Plano anual atividades'!Q42</f>
        <v>0</v>
      </c>
      <c r="Q40" s="144">
        <f>'1. Plano anual atividades'!R42</f>
        <v>0</v>
      </c>
      <c r="R40" s="12"/>
      <c r="S40" s="12"/>
      <c r="T40" s="144">
        <f t="shared" si="281"/>
        <v>0</v>
      </c>
      <c r="U40" s="12"/>
      <c r="V40" s="12"/>
      <c r="W40" s="144">
        <f t="shared" si="389"/>
        <v>0</v>
      </c>
      <c r="X40" s="144">
        <f t="shared" si="390"/>
        <v>0</v>
      </c>
      <c r="Y40" s="12"/>
      <c r="Z40" s="12"/>
      <c r="AA40" s="144">
        <f t="shared" si="282"/>
        <v>0</v>
      </c>
      <c r="AB40" s="144">
        <f t="shared" si="283"/>
        <v>0</v>
      </c>
      <c r="AC40" s="12"/>
      <c r="AD40" s="12"/>
      <c r="AE40" s="145">
        <f>'1. Plano anual atividades'!E42</f>
        <v>0</v>
      </c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46"/>
      <c r="BE40" s="12"/>
      <c r="BF40" s="12">
        <f t="shared" si="284"/>
        <v>0</v>
      </c>
      <c r="BG40" s="13" t="b">
        <f t="shared" si="285"/>
        <v>0</v>
      </c>
      <c r="BH40" s="12">
        <f t="shared" si="203"/>
        <v>0</v>
      </c>
      <c r="BI40" s="13" t="b">
        <f t="shared" si="286"/>
        <v>0</v>
      </c>
      <c r="BJ40" s="12">
        <f t="shared" si="204"/>
        <v>0</v>
      </c>
      <c r="BK40" s="13" t="b">
        <f t="shared" si="287"/>
        <v>0</v>
      </c>
      <c r="BL40" s="12">
        <f t="shared" si="205"/>
        <v>0</v>
      </c>
      <c r="BM40" s="13" t="b">
        <f t="shared" si="288"/>
        <v>0</v>
      </c>
      <c r="BN40" s="12">
        <f t="shared" si="206"/>
        <v>0</v>
      </c>
      <c r="BO40" s="13" t="b">
        <f t="shared" si="289"/>
        <v>0</v>
      </c>
      <c r="BP40" s="12">
        <f t="shared" si="207"/>
        <v>0</v>
      </c>
      <c r="BQ40" s="13" t="b">
        <f t="shared" si="290"/>
        <v>0</v>
      </c>
      <c r="BR40" s="12">
        <f t="shared" si="208"/>
        <v>0</v>
      </c>
      <c r="BS40" s="13" t="b">
        <f t="shared" si="291"/>
        <v>0</v>
      </c>
      <c r="BT40" s="12">
        <f t="shared" si="209"/>
        <v>0</v>
      </c>
      <c r="BU40" s="13" t="b">
        <f t="shared" si="292"/>
        <v>0</v>
      </c>
      <c r="BV40" s="9">
        <f t="shared" si="293"/>
        <v>0</v>
      </c>
      <c r="BW40" s="13" t="b">
        <f t="shared" si="294"/>
        <v>0</v>
      </c>
      <c r="BX40" s="9">
        <f t="shared" si="295"/>
        <v>0</v>
      </c>
      <c r="BY40" s="13" t="b">
        <f t="shared" si="296"/>
        <v>0</v>
      </c>
      <c r="BZ40" s="9">
        <f t="shared" si="297"/>
        <v>0</v>
      </c>
      <c r="CA40" s="13" t="b">
        <f t="shared" si="298"/>
        <v>0</v>
      </c>
      <c r="CB40" s="12">
        <f t="shared" si="210"/>
        <v>0</v>
      </c>
      <c r="CC40" s="13" t="b">
        <f t="shared" si="299"/>
        <v>0</v>
      </c>
      <c r="CD40" s="25"/>
      <c r="CE40" s="143">
        <f t="shared" si="211"/>
        <v>0</v>
      </c>
      <c r="CF40" s="144" t="b">
        <f t="shared" si="300"/>
        <v>0</v>
      </c>
      <c r="CG40" s="111">
        <f t="shared" si="301"/>
        <v>0</v>
      </c>
      <c r="CH40" s="144" t="b">
        <f t="shared" si="302"/>
        <v>0</v>
      </c>
      <c r="CI40" s="111">
        <f t="shared" si="303"/>
        <v>0</v>
      </c>
      <c r="CJ40" s="144" t="b">
        <f t="shared" si="304"/>
        <v>0</v>
      </c>
      <c r="CK40" s="143">
        <f t="shared" si="212"/>
        <v>0</v>
      </c>
      <c r="CL40" s="144" t="b">
        <f t="shared" si="305"/>
        <v>0</v>
      </c>
      <c r="CM40" s="143">
        <f t="shared" si="213"/>
        <v>0</v>
      </c>
      <c r="CN40" s="144" t="b">
        <f t="shared" si="306"/>
        <v>0</v>
      </c>
      <c r="CO40" s="143">
        <f t="shared" si="214"/>
        <v>0</v>
      </c>
      <c r="CP40" s="144" t="b">
        <f t="shared" si="307"/>
        <v>0</v>
      </c>
      <c r="CQ40" s="143">
        <f t="shared" si="215"/>
        <v>0</v>
      </c>
      <c r="CR40" s="144" t="b">
        <f t="shared" si="308"/>
        <v>0</v>
      </c>
      <c r="CS40" s="143">
        <f t="shared" si="216"/>
        <v>0</v>
      </c>
      <c r="CT40" s="144" t="b">
        <f t="shared" si="309"/>
        <v>0</v>
      </c>
      <c r="CU40" s="143">
        <f t="shared" si="217"/>
        <v>0</v>
      </c>
      <c r="CV40" s="144" t="b">
        <f t="shared" si="310"/>
        <v>0</v>
      </c>
      <c r="CW40" s="143">
        <f t="shared" si="218"/>
        <v>0</v>
      </c>
      <c r="CX40" s="144" t="b">
        <f t="shared" si="311"/>
        <v>0</v>
      </c>
      <c r="CY40" s="143">
        <f t="shared" si="219"/>
        <v>0</v>
      </c>
      <c r="CZ40" s="144" t="b">
        <f t="shared" si="312"/>
        <v>0</v>
      </c>
      <c r="DA40" s="143">
        <f t="shared" si="220"/>
        <v>0</v>
      </c>
      <c r="DB40" s="144" t="b">
        <f t="shared" si="313"/>
        <v>0</v>
      </c>
      <c r="DC40" s="143">
        <f t="shared" si="221"/>
        <v>0</v>
      </c>
      <c r="DD40" s="144" t="b">
        <f t="shared" si="314"/>
        <v>0</v>
      </c>
      <c r="DE40" s="143">
        <f t="shared" si="222"/>
        <v>0</v>
      </c>
      <c r="DF40" s="144" t="b">
        <f t="shared" si="315"/>
        <v>0</v>
      </c>
      <c r="DG40" s="143">
        <f t="shared" si="223"/>
        <v>0</v>
      </c>
      <c r="DH40" s="144" t="b">
        <f t="shared" si="316"/>
        <v>0</v>
      </c>
      <c r="DI40" s="111">
        <f t="shared" si="317"/>
        <v>0</v>
      </c>
      <c r="DJ40" s="144" t="b">
        <f t="shared" si="318"/>
        <v>0</v>
      </c>
      <c r="DK40" s="143">
        <f t="shared" si="224"/>
        <v>0</v>
      </c>
      <c r="DL40" s="144" t="b">
        <f t="shared" si="319"/>
        <v>0</v>
      </c>
      <c r="DM40" s="143">
        <f t="shared" si="225"/>
        <v>0</v>
      </c>
      <c r="DN40" s="144" t="b">
        <f t="shared" si="320"/>
        <v>0</v>
      </c>
      <c r="DO40" s="111">
        <f t="shared" si="321"/>
        <v>0</v>
      </c>
      <c r="DP40" s="144" t="b">
        <f t="shared" si="322"/>
        <v>0</v>
      </c>
      <c r="DQ40" s="143">
        <f t="shared" si="226"/>
        <v>0</v>
      </c>
      <c r="DR40" s="144" t="b">
        <f t="shared" si="323"/>
        <v>0</v>
      </c>
      <c r="DS40" s="143">
        <f t="shared" si="227"/>
        <v>0</v>
      </c>
      <c r="DT40" s="144" t="b">
        <f t="shared" si="324"/>
        <v>0</v>
      </c>
      <c r="DU40" s="143">
        <f t="shared" si="325"/>
        <v>0</v>
      </c>
      <c r="DV40" s="144" t="b">
        <f t="shared" si="326"/>
        <v>0</v>
      </c>
      <c r="DW40" s="143">
        <f t="shared" si="228"/>
        <v>0</v>
      </c>
      <c r="DX40" s="144" t="b">
        <f t="shared" si="327"/>
        <v>0</v>
      </c>
      <c r="DY40" s="143">
        <f t="shared" si="229"/>
        <v>0</v>
      </c>
      <c r="DZ40" s="144" t="b">
        <f t="shared" si="328"/>
        <v>0</v>
      </c>
      <c r="EA40" s="143">
        <f t="shared" si="230"/>
        <v>0</v>
      </c>
      <c r="EB40" s="144" t="b">
        <f t="shared" si="329"/>
        <v>0</v>
      </c>
      <c r="EC40" s="143">
        <f t="shared" si="231"/>
        <v>0</v>
      </c>
      <c r="ED40" s="144" t="b">
        <f t="shared" si="330"/>
        <v>0</v>
      </c>
      <c r="EE40" s="143">
        <f t="shared" si="232"/>
        <v>0</v>
      </c>
      <c r="EF40" s="144" t="b">
        <f t="shared" si="331"/>
        <v>0</v>
      </c>
      <c r="EG40" s="143">
        <f t="shared" si="233"/>
        <v>0</v>
      </c>
      <c r="EH40" s="144" t="b">
        <f t="shared" si="332"/>
        <v>0</v>
      </c>
      <c r="EI40" s="143">
        <f t="shared" si="234"/>
        <v>0</v>
      </c>
      <c r="EJ40" s="144" t="b">
        <f t="shared" si="333"/>
        <v>0</v>
      </c>
      <c r="EK40" s="143">
        <f t="shared" si="235"/>
        <v>0</v>
      </c>
      <c r="EL40" s="144" t="b">
        <f t="shared" si="334"/>
        <v>0</v>
      </c>
      <c r="EM40" s="143">
        <f t="shared" si="236"/>
        <v>0</v>
      </c>
      <c r="EN40" s="144" t="b">
        <f t="shared" si="335"/>
        <v>0</v>
      </c>
      <c r="EO40" s="111">
        <f t="shared" si="336"/>
        <v>0</v>
      </c>
      <c r="EP40" s="144" t="b">
        <f t="shared" si="337"/>
        <v>0</v>
      </c>
      <c r="EQ40" s="143">
        <f t="shared" si="237"/>
        <v>0</v>
      </c>
      <c r="ER40" s="144" t="b">
        <f t="shared" si="338"/>
        <v>0</v>
      </c>
      <c r="ES40" s="143">
        <f t="shared" si="238"/>
        <v>0</v>
      </c>
      <c r="ET40" s="144" t="b">
        <f t="shared" si="339"/>
        <v>0</v>
      </c>
      <c r="EU40" s="143">
        <f t="shared" si="239"/>
        <v>0</v>
      </c>
      <c r="EV40" s="144" t="b">
        <f t="shared" si="340"/>
        <v>0</v>
      </c>
      <c r="EW40" s="143">
        <f t="shared" si="240"/>
        <v>0</v>
      </c>
      <c r="EX40" s="144" t="b">
        <f t="shared" si="341"/>
        <v>0</v>
      </c>
      <c r="EY40" s="143">
        <f t="shared" si="241"/>
        <v>0</v>
      </c>
      <c r="EZ40" s="144" t="b">
        <f t="shared" si="342"/>
        <v>0</v>
      </c>
      <c r="FA40" s="143">
        <f t="shared" si="242"/>
        <v>0</v>
      </c>
      <c r="FB40" s="144" t="b">
        <f t="shared" si="342"/>
        <v>0</v>
      </c>
      <c r="FC40" s="12"/>
      <c r="FD40" s="143">
        <f t="shared" si="243"/>
        <v>0</v>
      </c>
      <c r="FE40" s="144" t="b">
        <f t="shared" si="343"/>
        <v>0</v>
      </c>
      <c r="FF40" s="111">
        <f t="shared" si="344"/>
        <v>0</v>
      </c>
      <c r="FG40" s="144" t="b">
        <f t="shared" si="345"/>
        <v>0</v>
      </c>
      <c r="FH40" s="111">
        <f t="shared" si="346"/>
        <v>0</v>
      </c>
      <c r="FI40" s="144" t="b">
        <f t="shared" si="347"/>
        <v>0</v>
      </c>
      <c r="FJ40" s="143">
        <f t="shared" si="244"/>
        <v>0</v>
      </c>
      <c r="FK40" s="144" t="b">
        <f t="shared" si="348"/>
        <v>0</v>
      </c>
      <c r="FL40" s="143">
        <f t="shared" si="245"/>
        <v>0</v>
      </c>
      <c r="FM40" s="144" t="b">
        <f t="shared" si="349"/>
        <v>0</v>
      </c>
      <c r="FN40" s="143">
        <f t="shared" si="246"/>
        <v>0</v>
      </c>
      <c r="FO40" s="144" t="b">
        <f t="shared" si="350"/>
        <v>0</v>
      </c>
      <c r="FP40" s="143">
        <f t="shared" si="247"/>
        <v>0</v>
      </c>
      <c r="FQ40" s="144" t="b">
        <f t="shared" si="351"/>
        <v>0</v>
      </c>
      <c r="FR40" s="143">
        <f t="shared" si="248"/>
        <v>0</v>
      </c>
      <c r="FS40" s="144" t="b">
        <f t="shared" si="352"/>
        <v>0</v>
      </c>
      <c r="FT40" s="143">
        <f t="shared" si="249"/>
        <v>0</v>
      </c>
      <c r="FU40" s="144" t="b">
        <f t="shared" si="353"/>
        <v>0</v>
      </c>
      <c r="FV40" s="143">
        <f t="shared" si="250"/>
        <v>0</v>
      </c>
      <c r="FW40" s="144" t="b">
        <f t="shared" si="354"/>
        <v>0</v>
      </c>
      <c r="FX40" s="143">
        <f t="shared" si="251"/>
        <v>0</v>
      </c>
      <c r="FY40" s="144" t="b">
        <f t="shared" si="355"/>
        <v>0</v>
      </c>
      <c r="FZ40" s="143">
        <f t="shared" si="252"/>
        <v>0</v>
      </c>
      <c r="GA40" s="144" t="b">
        <f t="shared" si="356"/>
        <v>0</v>
      </c>
      <c r="GB40" s="143">
        <f t="shared" si="253"/>
        <v>0</v>
      </c>
      <c r="GC40" s="144" t="b">
        <f t="shared" si="357"/>
        <v>0</v>
      </c>
      <c r="GD40" s="143">
        <f t="shared" si="254"/>
        <v>0</v>
      </c>
      <c r="GE40" s="144" t="b">
        <f t="shared" si="358"/>
        <v>0</v>
      </c>
      <c r="GF40" s="143">
        <f t="shared" si="255"/>
        <v>0</v>
      </c>
      <c r="GG40" s="144" t="b">
        <f t="shared" si="359"/>
        <v>0</v>
      </c>
      <c r="GH40" s="143">
        <f t="shared" si="256"/>
        <v>0</v>
      </c>
      <c r="GI40" s="144" t="b">
        <f t="shared" si="360"/>
        <v>0</v>
      </c>
      <c r="GJ40" s="143">
        <f t="shared" si="257"/>
        <v>0</v>
      </c>
      <c r="GK40" s="144" t="b">
        <f t="shared" si="361"/>
        <v>0</v>
      </c>
      <c r="GL40" s="143">
        <f t="shared" si="258"/>
        <v>0</v>
      </c>
      <c r="GM40" s="144" t="b">
        <f t="shared" si="362"/>
        <v>0</v>
      </c>
      <c r="GN40" s="111">
        <f t="shared" si="363"/>
        <v>0</v>
      </c>
      <c r="GO40" s="144" t="b">
        <f t="shared" si="364"/>
        <v>0</v>
      </c>
      <c r="GP40" s="143">
        <f t="shared" si="259"/>
        <v>0</v>
      </c>
      <c r="GQ40" s="144" t="b">
        <f t="shared" si="365"/>
        <v>0</v>
      </c>
      <c r="GR40" s="143">
        <f t="shared" si="260"/>
        <v>0</v>
      </c>
      <c r="GS40" s="144" t="b">
        <f t="shared" si="366"/>
        <v>0</v>
      </c>
      <c r="GT40" s="111">
        <f t="shared" si="367"/>
        <v>0</v>
      </c>
      <c r="GU40" s="144" t="b">
        <f t="shared" si="368"/>
        <v>0</v>
      </c>
      <c r="GV40" s="143">
        <f t="shared" si="261"/>
        <v>0</v>
      </c>
      <c r="GW40" s="144" t="b">
        <f t="shared" si="369"/>
        <v>0</v>
      </c>
      <c r="GX40" s="143">
        <f t="shared" si="262"/>
        <v>0</v>
      </c>
      <c r="GY40" s="144" t="b">
        <f t="shared" si="370"/>
        <v>0</v>
      </c>
      <c r="GZ40" s="111">
        <f t="shared" si="371"/>
        <v>0</v>
      </c>
      <c r="HA40" s="144" t="b">
        <f t="shared" si="372"/>
        <v>0</v>
      </c>
      <c r="HB40" s="143">
        <f t="shared" si="263"/>
        <v>0</v>
      </c>
      <c r="HC40" s="144" t="b">
        <f t="shared" si="373"/>
        <v>0</v>
      </c>
      <c r="HD40" s="143">
        <f t="shared" si="264"/>
        <v>0</v>
      </c>
      <c r="HE40" s="144" t="b">
        <f t="shared" si="374"/>
        <v>0</v>
      </c>
      <c r="HF40" s="143">
        <f t="shared" si="265"/>
        <v>0</v>
      </c>
      <c r="HG40" s="144" t="b">
        <f t="shared" si="375"/>
        <v>0</v>
      </c>
      <c r="HH40" s="143">
        <f t="shared" si="266"/>
        <v>0</v>
      </c>
      <c r="HI40" s="144" t="b">
        <f t="shared" si="376"/>
        <v>0</v>
      </c>
      <c r="HJ40" s="143">
        <f t="shared" si="267"/>
        <v>0</v>
      </c>
      <c r="HK40" s="144" t="b">
        <f t="shared" si="377"/>
        <v>0</v>
      </c>
      <c r="HL40" s="143">
        <f t="shared" si="268"/>
        <v>0</v>
      </c>
      <c r="HM40" s="144" t="b">
        <f t="shared" si="378"/>
        <v>0</v>
      </c>
      <c r="HN40" s="143">
        <f t="shared" si="269"/>
        <v>0</v>
      </c>
      <c r="HO40" s="144" t="b">
        <f t="shared" si="379"/>
        <v>0</v>
      </c>
      <c r="HP40" s="143">
        <f t="shared" si="270"/>
        <v>0</v>
      </c>
      <c r="HQ40" s="144" t="b">
        <f t="shared" si="380"/>
        <v>0</v>
      </c>
      <c r="HR40" s="143">
        <f t="shared" si="271"/>
        <v>0</v>
      </c>
      <c r="HS40" s="144" t="b">
        <f t="shared" si="381"/>
        <v>0</v>
      </c>
      <c r="HT40" s="111">
        <f t="shared" si="382"/>
        <v>0</v>
      </c>
      <c r="HU40" s="144" t="b">
        <f t="shared" si="383"/>
        <v>0</v>
      </c>
      <c r="HV40" s="143">
        <f t="shared" si="272"/>
        <v>0</v>
      </c>
      <c r="HW40" s="144" t="b">
        <f t="shared" si="384"/>
        <v>0</v>
      </c>
      <c r="HX40" s="143">
        <f t="shared" si="273"/>
        <v>0</v>
      </c>
      <c r="HY40" s="144" t="b">
        <f t="shared" si="385"/>
        <v>0</v>
      </c>
      <c r="HZ40" s="143">
        <f t="shared" si="274"/>
        <v>0</v>
      </c>
      <c r="IA40" s="144" t="b">
        <f t="shared" si="386"/>
        <v>0</v>
      </c>
      <c r="IB40" s="143">
        <f t="shared" si="275"/>
        <v>0</v>
      </c>
      <c r="IC40" s="144" t="b">
        <f t="shared" si="387"/>
        <v>0</v>
      </c>
      <c r="ID40" s="143">
        <f t="shared" si="276"/>
        <v>0</v>
      </c>
      <c r="IE40" s="144" t="b">
        <f t="shared" si="388"/>
        <v>0</v>
      </c>
      <c r="IF40" s="143">
        <f t="shared" si="277"/>
        <v>0</v>
      </c>
      <c r="IG40" s="144" t="b">
        <f t="shared" si="388"/>
        <v>0</v>
      </c>
      <c r="IH40" s="144" t="b">
        <f t="shared" si="278"/>
        <v>0</v>
      </c>
      <c r="II40" s="144" t="b">
        <f t="shared" si="279"/>
        <v>0</v>
      </c>
      <c r="IJ40" s="144" t="b">
        <f t="shared" si="280"/>
        <v>0</v>
      </c>
      <c r="IK40" s="96"/>
      <c r="IL40" s="96"/>
      <c r="IM40" s="96"/>
      <c r="IN40" s="96"/>
      <c r="IO40" s="96"/>
      <c r="IP40" s="96"/>
      <c r="IQ40" s="96"/>
      <c r="IR40" s="96"/>
      <c r="IS40" s="96"/>
      <c r="IT40" s="96"/>
    </row>
    <row r="41" spans="1:254" ht="15.6" customHeight="1">
      <c r="A41" s="96"/>
      <c r="B41" s="142">
        <f>'1. Plano anual atividades'!C43</f>
        <v>0</v>
      </c>
      <c r="C41" s="12"/>
      <c r="D41" s="144">
        <f>'1. Plano anual atividades'!D43</f>
        <v>0</v>
      </c>
      <c r="E41" s="12"/>
      <c r="F41" s="12"/>
      <c r="G41" s="12"/>
      <c r="H41" s="144">
        <f>'1. Plano anual atividades'!I43</f>
        <v>0</v>
      </c>
      <c r="I41" s="144">
        <f>'1. Plano anual atividades'!J43</f>
        <v>0</v>
      </c>
      <c r="J41" s="144">
        <f>'1. Plano anual atividades'!K43</f>
        <v>0</v>
      </c>
      <c r="K41" s="144">
        <f>'1. Plano anual atividades'!L43</f>
        <v>0</v>
      </c>
      <c r="L41" s="144">
        <f>'1. Plano anual atividades'!M43</f>
        <v>0</v>
      </c>
      <c r="M41" s="144">
        <f>'1. Plano anual atividades'!N43</f>
        <v>0</v>
      </c>
      <c r="N41" s="144">
        <f>'1. Plano anual atividades'!O43</f>
        <v>0</v>
      </c>
      <c r="O41" s="144">
        <f>'1. Plano anual atividades'!P43</f>
        <v>0</v>
      </c>
      <c r="P41" s="144">
        <f>'1. Plano anual atividades'!Q43</f>
        <v>0</v>
      </c>
      <c r="Q41" s="144">
        <f>'1. Plano anual atividades'!R43</f>
        <v>0</v>
      </c>
      <c r="R41" s="12"/>
      <c r="S41" s="12"/>
      <c r="T41" s="144">
        <f t="shared" si="281"/>
        <v>0</v>
      </c>
      <c r="U41" s="12"/>
      <c r="V41" s="12"/>
      <c r="W41" s="144">
        <f t="shared" si="389"/>
        <v>0</v>
      </c>
      <c r="X41" s="144">
        <f t="shared" si="390"/>
        <v>0</v>
      </c>
      <c r="Y41" s="12"/>
      <c r="Z41" s="12"/>
      <c r="AA41" s="144">
        <f t="shared" si="282"/>
        <v>0</v>
      </c>
      <c r="AB41" s="144">
        <f t="shared" si="283"/>
        <v>0</v>
      </c>
      <c r="AC41" s="12"/>
      <c r="AD41" s="12"/>
      <c r="AE41" s="145">
        <f>'1. Plano anual atividades'!E43</f>
        <v>0</v>
      </c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47"/>
      <c r="BE41" s="12"/>
      <c r="BF41" s="12">
        <f t="shared" si="284"/>
        <v>0</v>
      </c>
      <c r="BG41" s="13" t="b">
        <f t="shared" si="285"/>
        <v>0</v>
      </c>
      <c r="BH41" s="12">
        <f t="shared" si="203"/>
        <v>0</v>
      </c>
      <c r="BI41" s="13" t="b">
        <f t="shared" si="286"/>
        <v>0</v>
      </c>
      <c r="BJ41" s="12">
        <f t="shared" si="204"/>
        <v>0</v>
      </c>
      <c r="BK41" s="13" t="b">
        <f t="shared" si="287"/>
        <v>0</v>
      </c>
      <c r="BL41" s="12">
        <f t="shared" si="205"/>
        <v>0</v>
      </c>
      <c r="BM41" s="13" t="b">
        <f t="shared" si="288"/>
        <v>0</v>
      </c>
      <c r="BN41" s="12">
        <f t="shared" si="206"/>
        <v>0</v>
      </c>
      <c r="BO41" s="13" t="b">
        <f t="shared" si="289"/>
        <v>0</v>
      </c>
      <c r="BP41" s="12">
        <f t="shared" si="207"/>
        <v>0</v>
      </c>
      <c r="BQ41" s="13" t="b">
        <f t="shared" si="290"/>
        <v>0</v>
      </c>
      <c r="BR41" s="12">
        <f t="shared" si="208"/>
        <v>0</v>
      </c>
      <c r="BS41" s="13" t="b">
        <f t="shared" si="291"/>
        <v>0</v>
      </c>
      <c r="BT41" s="12">
        <f t="shared" si="209"/>
        <v>0</v>
      </c>
      <c r="BU41" s="13" t="b">
        <f t="shared" si="292"/>
        <v>0</v>
      </c>
      <c r="BV41" s="9">
        <f t="shared" si="293"/>
        <v>0</v>
      </c>
      <c r="BW41" s="13" t="b">
        <f t="shared" si="294"/>
        <v>0</v>
      </c>
      <c r="BX41" s="9">
        <f t="shared" si="295"/>
        <v>0</v>
      </c>
      <c r="BY41" s="13" t="b">
        <f t="shared" si="296"/>
        <v>0</v>
      </c>
      <c r="BZ41" s="9">
        <f t="shared" si="297"/>
        <v>0</v>
      </c>
      <c r="CA41" s="13" t="b">
        <f t="shared" si="298"/>
        <v>0</v>
      </c>
      <c r="CB41" s="12">
        <f t="shared" si="210"/>
        <v>0</v>
      </c>
      <c r="CC41" s="13" t="b">
        <f t="shared" si="299"/>
        <v>0</v>
      </c>
      <c r="CD41" s="25"/>
      <c r="CE41" s="143">
        <f t="shared" si="211"/>
        <v>0</v>
      </c>
      <c r="CF41" s="144" t="b">
        <f t="shared" si="300"/>
        <v>0</v>
      </c>
      <c r="CG41" s="111">
        <f t="shared" si="301"/>
        <v>0</v>
      </c>
      <c r="CH41" s="144" t="b">
        <f t="shared" si="302"/>
        <v>0</v>
      </c>
      <c r="CI41" s="111">
        <f t="shared" si="303"/>
        <v>0</v>
      </c>
      <c r="CJ41" s="144" t="b">
        <f t="shared" si="304"/>
        <v>0</v>
      </c>
      <c r="CK41" s="143">
        <f t="shared" si="212"/>
        <v>0</v>
      </c>
      <c r="CL41" s="144" t="b">
        <f t="shared" si="305"/>
        <v>0</v>
      </c>
      <c r="CM41" s="143">
        <f t="shared" si="213"/>
        <v>0</v>
      </c>
      <c r="CN41" s="144" t="b">
        <f t="shared" si="306"/>
        <v>0</v>
      </c>
      <c r="CO41" s="143">
        <f t="shared" si="214"/>
        <v>0</v>
      </c>
      <c r="CP41" s="144" t="b">
        <f t="shared" si="307"/>
        <v>0</v>
      </c>
      <c r="CQ41" s="143">
        <f t="shared" si="215"/>
        <v>0</v>
      </c>
      <c r="CR41" s="144" t="b">
        <f t="shared" si="308"/>
        <v>0</v>
      </c>
      <c r="CS41" s="143">
        <f t="shared" si="216"/>
        <v>0</v>
      </c>
      <c r="CT41" s="144" t="b">
        <f t="shared" si="309"/>
        <v>0</v>
      </c>
      <c r="CU41" s="143">
        <f t="shared" si="217"/>
        <v>0</v>
      </c>
      <c r="CV41" s="144" t="b">
        <f t="shared" si="310"/>
        <v>0</v>
      </c>
      <c r="CW41" s="143">
        <f t="shared" si="218"/>
        <v>0</v>
      </c>
      <c r="CX41" s="144" t="b">
        <f t="shared" si="311"/>
        <v>0</v>
      </c>
      <c r="CY41" s="143">
        <f t="shared" si="219"/>
        <v>0</v>
      </c>
      <c r="CZ41" s="144" t="b">
        <f t="shared" si="312"/>
        <v>0</v>
      </c>
      <c r="DA41" s="143">
        <f t="shared" si="220"/>
        <v>0</v>
      </c>
      <c r="DB41" s="144" t="b">
        <f t="shared" si="313"/>
        <v>0</v>
      </c>
      <c r="DC41" s="143">
        <f t="shared" si="221"/>
        <v>0</v>
      </c>
      <c r="DD41" s="144" t="b">
        <f t="shared" si="314"/>
        <v>0</v>
      </c>
      <c r="DE41" s="143">
        <f t="shared" si="222"/>
        <v>0</v>
      </c>
      <c r="DF41" s="144" t="b">
        <f t="shared" si="315"/>
        <v>0</v>
      </c>
      <c r="DG41" s="143">
        <f t="shared" si="223"/>
        <v>0</v>
      </c>
      <c r="DH41" s="144" t="b">
        <f t="shared" si="316"/>
        <v>0</v>
      </c>
      <c r="DI41" s="111">
        <f t="shared" si="317"/>
        <v>0</v>
      </c>
      <c r="DJ41" s="144" t="b">
        <f t="shared" si="318"/>
        <v>0</v>
      </c>
      <c r="DK41" s="143">
        <f t="shared" si="224"/>
        <v>0</v>
      </c>
      <c r="DL41" s="144" t="b">
        <f t="shared" si="319"/>
        <v>0</v>
      </c>
      <c r="DM41" s="143">
        <f t="shared" si="225"/>
        <v>0</v>
      </c>
      <c r="DN41" s="144" t="b">
        <f t="shared" si="320"/>
        <v>0</v>
      </c>
      <c r="DO41" s="111">
        <f t="shared" si="321"/>
        <v>0</v>
      </c>
      <c r="DP41" s="144" t="b">
        <f t="shared" si="322"/>
        <v>0</v>
      </c>
      <c r="DQ41" s="143">
        <f t="shared" si="226"/>
        <v>0</v>
      </c>
      <c r="DR41" s="144" t="b">
        <f t="shared" si="323"/>
        <v>0</v>
      </c>
      <c r="DS41" s="143">
        <f t="shared" si="227"/>
        <v>0</v>
      </c>
      <c r="DT41" s="144" t="b">
        <f t="shared" si="324"/>
        <v>0</v>
      </c>
      <c r="DU41" s="143">
        <f t="shared" si="325"/>
        <v>0</v>
      </c>
      <c r="DV41" s="144" t="b">
        <f t="shared" si="326"/>
        <v>0</v>
      </c>
      <c r="DW41" s="143">
        <f t="shared" si="228"/>
        <v>0</v>
      </c>
      <c r="DX41" s="144" t="b">
        <f t="shared" si="327"/>
        <v>0</v>
      </c>
      <c r="DY41" s="143">
        <f t="shared" si="229"/>
        <v>0</v>
      </c>
      <c r="DZ41" s="144" t="b">
        <f t="shared" si="328"/>
        <v>0</v>
      </c>
      <c r="EA41" s="143">
        <f t="shared" si="230"/>
        <v>0</v>
      </c>
      <c r="EB41" s="144" t="b">
        <f t="shared" si="329"/>
        <v>0</v>
      </c>
      <c r="EC41" s="143">
        <f t="shared" si="231"/>
        <v>0</v>
      </c>
      <c r="ED41" s="144" t="b">
        <f t="shared" si="330"/>
        <v>0</v>
      </c>
      <c r="EE41" s="143">
        <f t="shared" si="232"/>
        <v>0</v>
      </c>
      <c r="EF41" s="144" t="b">
        <f t="shared" si="331"/>
        <v>0</v>
      </c>
      <c r="EG41" s="143">
        <f t="shared" si="233"/>
        <v>0</v>
      </c>
      <c r="EH41" s="144" t="b">
        <f t="shared" si="332"/>
        <v>0</v>
      </c>
      <c r="EI41" s="143">
        <f t="shared" si="234"/>
        <v>0</v>
      </c>
      <c r="EJ41" s="144" t="b">
        <f t="shared" si="333"/>
        <v>0</v>
      </c>
      <c r="EK41" s="143">
        <f t="shared" si="235"/>
        <v>0</v>
      </c>
      <c r="EL41" s="144" t="b">
        <f t="shared" si="334"/>
        <v>0</v>
      </c>
      <c r="EM41" s="143">
        <f t="shared" si="236"/>
        <v>0</v>
      </c>
      <c r="EN41" s="144" t="b">
        <f t="shared" si="335"/>
        <v>0</v>
      </c>
      <c r="EO41" s="111">
        <f t="shared" si="336"/>
        <v>0</v>
      </c>
      <c r="EP41" s="144" t="b">
        <f t="shared" si="337"/>
        <v>0</v>
      </c>
      <c r="EQ41" s="143">
        <f t="shared" si="237"/>
        <v>0</v>
      </c>
      <c r="ER41" s="144" t="b">
        <f t="shared" si="338"/>
        <v>0</v>
      </c>
      <c r="ES41" s="143">
        <f t="shared" si="238"/>
        <v>0</v>
      </c>
      <c r="ET41" s="144" t="b">
        <f t="shared" si="339"/>
        <v>0</v>
      </c>
      <c r="EU41" s="143">
        <f t="shared" si="239"/>
        <v>0</v>
      </c>
      <c r="EV41" s="144" t="b">
        <f t="shared" si="340"/>
        <v>0</v>
      </c>
      <c r="EW41" s="143">
        <f t="shared" si="240"/>
        <v>0</v>
      </c>
      <c r="EX41" s="144" t="b">
        <f t="shared" si="341"/>
        <v>0</v>
      </c>
      <c r="EY41" s="143">
        <f t="shared" si="241"/>
        <v>0</v>
      </c>
      <c r="EZ41" s="144" t="b">
        <f t="shared" si="342"/>
        <v>0</v>
      </c>
      <c r="FA41" s="143">
        <f t="shared" si="242"/>
        <v>0</v>
      </c>
      <c r="FB41" s="144" t="b">
        <f t="shared" si="342"/>
        <v>0</v>
      </c>
      <c r="FC41" s="12"/>
      <c r="FD41" s="143">
        <f t="shared" si="243"/>
        <v>0</v>
      </c>
      <c r="FE41" s="144" t="b">
        <f t="shared" si="343"/>
        <v>0</v>
      </c>
      <c r="FF41" s="111">
        <f t="shared" si="344"/>
        <v>0</v>
      </c>
      <c r="FG41" s="144" t="b">
        <f t="shared" si="345"/>
        <v>0</v>
      </c>
      <c r="FH41" s="111">
        <f t="shared" si="346"/>
        <v>0</v>
      </c>
      <c r="FI41" s="144" t="b">
        <f t="shared" si="347"/>
        <v>0</v>
      </c>
      <c r="FJ41" s="143">
        <f t="shared" si="244"/>
        <v>0</v>
      </c>
      <c r="FK41" s="144" t="b">
        <f t="shared" si="348"/>
        <v>0</v>
      </c>
      <c r="FL41" s="143">
        <f t="shared" si="245"/>
        <v>0</v>
      </c>
      <c r="FM41" s="144" t="b">
        <f t="shared" si="349"/>
        <v>0</v>
      </c>
      <c r="FN41" s="143">
        <f t="shared" si="246"/>
        <v>0</v>
      </c>
      <c r="FO41" s="144" t="b">
        <f t="shared" si="350"/>
        <v>0</v>
      </c>
      <c r="FP41" s="143">
        <f t="shared" si="247"/>
        <v>0</v>
      </c>
      <c r="FQ41" s="144" t="b">
        <f t="shared" si="351"/>
        <v>0</v>
      </c>
      <c r="FR41" s="143">
        <f t="shared" si="248"/>
        <v>0</v>
      </c>
      <c r="FS41" s="144" t="b">
        <f t="shared" si="352"/>
        <v>0</v>
      </c>
      <c r="FT41" s="143">
        <f t="shared" si="249"/>
        <v>0</v>
      </c>
      <c r="FU41" s="144" t="b">
        <f t="shared" si="353"/>
        <v>0</v>
      </c>
      <c r="FV41" s="143">
        <f t="shared" si="250"/>
        <v>0</v>
      </c>
      <c r="FW41" s="144" t="b">
        <f t="shared" si="354"/>
        <v>0</v>
      </c>
      <c r="FX41" s="143">
        <f t="shared" si="251"/>
        <v>0</v>
      </c>
      <c r="FY41" s="144" t="b">
        <f t="shared" si="355"/>
        <v>0</v>
      </c>
      <c r="FZ41" s="143">
        <f t="shared" si="252"/>
        <v>0</v>
      </c>
      <c r="GA41" s="144" t="b">
        <f t="shared" si="356"/>
        <v>0</v>
      </c>
      <c r="GB41" s="143">
        <f t="shared" si="253"/>
        <v>0</v>
      </c>
      <c r="GC41" s="144" t="b">
        <f t="shared" si="357"/>
        <v>0</v>
      </c>
      <c r="GD41" s="143">
        <f t="shared" si="254"/>
        <v>0</v>
      </c>
      <c r="GE41" s="144" t="b">
        <f t="shared" si="358"/>
        <v>0</v>
      </c>
      <c r="GF41" s="143">
        <f t="shared" si="255"/>
        <v>0</v>
      </c>
      <c r="GG41" s="144" t="b">
        <f t="shared" si="359"/>
        <v>0</v>
      </c>
      <c r="GH41" s="143">
        <f t="shared" si="256"/>
        <v>0</v>
      </c>
      <c r="GI41" s="144" t="b">
        <f t="shared" si="360"/>
        <v>0</v>
      </c>
      <c r="GJ41" s="143">
        <f t="shared" si="257"/>
        <v>0</v>
      </c>
      <c r="GK41" s="144" t="b">
        <f t="shared" si="361"/>
        <v>0</v>
      </c>
      <c r="GL41" s="143">
        <f t="shared" si="258"/>
        <v>0</v>
      </c>
      <c r="GM41" s="144" t="b">
        <f t="shared" si="362"/>
        <v>0</v>
      </c>
      <c r="GN41" s="111">
        <f t="shared" si="363"/>
        <v>0</v>
      </c>
      <c r="GO41" s="144" t="b">
        <f t="shared" si="364"/>
        <v>0</v>
      </c>
      <c r="GP41" s="143">
        <f t="shared" si="259"/>
        <v>0</v>
      </c>
      <c r="GQ41" s="144" t="b">
        <f t="shared" si="365"/>
        <v>0</v>
      </c>
      <c r="GR41" s="143">
        <f t="shared" si="260"/>
        <v>0</v>
      </c>
      <c r="GS41" s="144" t="b">
        <f t="shared" si="366"/>
        <v>0</v>
      </c>
      <c r="GT41" s="111">
        <f t="shared" si="367"/>
        <v>0</v>
      </c>
      <c r="GU41" s="144" t="b">
        <f t="shared" si="368"/>
        <v>0</v>
      </c>
      <c r="GV41" s="143">
        <f t="shared" si="261"/>
        <v>0</v>
      </c>
      <c r="GW41" s="144" t="b">
        <f t="shared" si="369"/>
        <v>0</v>
      </c>
      <c r="GX41" s="143">
        <f t="shared" si="262"/>
        <v>0</v>
      </c>
      <c r="GY41" s="144" t="b">
        <f t="shared" si="370"/>
        <v>0</v>
      </c>
      <c r="GZ41" s="111">
        <f t="shared" si="371"/>
        <v>0</v>
      </c>
      <c r="HA41" s="144" t="b">
        <f t="shared" si="372"/>
        <v>0</v>
      </c>
      <c r="HB41" s="143">
        <f t="shared" si="263"/>
        <v>0</v>
      </c>
      <c r="HC41" s="144" t="b">
        <f t="shared" si="373"/>
        <v>0</v>
      </c>
      <c r="HD41" s="143">
        <f t="shared" si="264"/>
        <v>0</v>
      </c>
      <c r="HE41" s="144" t="b">
        <f t="shared" si="374"/>
        <v>0</v>
      </c>
      <c r="HF41" s="143">
        <f t="shared" si="265"/>
        <v>0</v>
      </c>
      <c r="HG41" s="144" t="b">
        <f t="shared" si="375"/>
        <v>0</v>
      </c>
      <c r="HH41" s="143">
        <f t="shared" si="266"/>
        <v>0</v>
      </c>
      <c r="HI41" s="144" t="b">
        <f t="shared" si="376"/>
        <v>0</v>
      </c>
      <c r="HJ41" s="143">
        <f t="shared" si="267"/>
        <v>0</v>
      </c>
      <c r="HK41" s="144" t="b">
        <f t="shared" si="377"/>
        <v>0</v>
      </c>
      <c r="HL41" s="143">
        <f t="shared" si="268"/>
        <v>0</v>
      </c>
      <c r="HM41" s="144" t="b">
        <f t="shared" si="378"/>
        <v>0</v>
      </c>
      <c r="HN41" s="143">
        <f t="shared" si="269"/>
        <v>0</v>
      </c>
      <c r="HO41" s="144" t="b">
        <f t="shared" si="379"/>
        <v>0</v>
      </c>
      <c r="HP41" s="143">
        <f t="shared" si="270"/>
        <v>0</v>
      </c>
      <c r="HQ41" s="144" t="b">
        <f t="shared" si="380"/>
        <v>0</v>
      </c>
      <c r="HR41" s="143">
        <f t="shared" si="271"/>
        <v>0</v>
      </c>
      <c r="HS41" s="144" t="b">
        <f t="shared" si="381"/>
        <v>0</v>
      </c>
      <c r="HT41" s="111">
        <f t="shared" si="382"/>
        <v>0</v>
      </c>
      <c r="HU41" s="144" t="b">
        <f t="shared" si="383"/>
        <v>0</v>
      </c>
      <c r="HV41" s="143">
        <f t="shared" si="272"/>
        <v>0</v>
      </c>
      <c r="HW41" s="144" t="b">
        <f t="shared" si="384"/>
        <v>0</v>
      </c>
      <c r="HX41" s="143">
        <f t="shared" si="273"/>
        <v>0</v>
      </c>
      <c r="HY41" s="144" t="b">
        <f t="shared" si="385"/>
        <v>0</v>
      </c>
      <c r="HZ41" s="143">
        <f t="shared" si="274"/>
        <v>0</v>
      </c>
      <c r="IA41" s="144" t="b">
        <f t="shared" si="386"/>
        <v>0</v>
      </c>
      <c r="IB41" s="143">
        <f t="shared" si="275"/>
        <v>0</v>
      </c>
      <c r="IC41" s="144" t="b">
        <f t="shared" si="387"/>
        <v>0</v>
      </c>
      <c r="ID41" s="143">
        <f t="shared" si="276"/>
        <v>0</v>
      </c>
      <c r="IE41" s="144" t="b">
        <f t="shared" si="388"/>
        <v>0</v>
      </c>
      <c r="IF41" s="143">
        <f t="shared" si="277"/>
        <v>0</v>
      </c>
      <c r="IG41" s="144" t="b">
        <f t="shared" si="388"/>
        <v>0</v>
      </c>
      <c r="IH41" s="144" t="b">
        <f t="shared" si="278"/>
        <v>0</v>
      </c>
      <c r="II41" s="144" t="b">
        <f t="shared" si="279"/>
        <v>0</v>
      </c>
      <c r="IJ41" s="144" t="b">
        <f t="shared" si="280"/>
        <v>0</v>
      </c>
      <c r="IK41" s="96"/>
      <c r="IL41" s="96"/>
      <c r="IM41" s="96"/>
      <c r="IN41" s="96"/>
      <c r="IO41" s="96"/>
      <c r="IP41" s="96"/>
      <c r="IQ41" s="96"/>
      <c r="IR41" s="96"/>
      <c r="IS41" s="96"/>
      <c r="IT41" s="96"/>
    </row>
    <row r="42" spans="1:254" ht="15.6" customHeight="1">
      <c r="A42" s="96"/>
      <c r="B42" s="142">
        <f>'1. Plano anual atividades'!C44</f>
        <v>0</v>
      </c>
      <c r="C42" s="12"/>
      <c r="D42" s="144">
        <f>'1. Plano anual atividades'!D44</f>
        <v>0</v>
      </c>
      <c r="E42" s="12"/>
      <c r="F42" s="12"/>
      <c r="G42" s="12"/>
      <c r="H42" s="144">
        <f>'1. Plano anual atividades'!I44</f>
        <v>0</v>
      </c>
      <c r="I42" s="144">
        <f>'1. Plano anual atividades'!J44</f>
        <v>0</v>
      </c>
      <c r="J42" s="144">
        <f>'1. Plano anual atividades'!K44</f>
        <v>0</v>
      </c>
      <c r="K42" s="144">
        <f>'1. Plano anual atividades'!L44</f>
        <v>0</v>
      </c>
      <c r="L42" s="144">
        <f>'1. Plano anual atividades'!M44</f>
        <v>0</v>
      </c>
      <c r="M42" s="144">
        <f>'1. Plano anual atividades'!N44</f>
        <v>0</v>
      </c>
      <c r="N42" s="144">
        <f>'1. Plano anual atividades'!O44</f>
        <v>0</v>
      </c>
      <c r="O42" s="144">
        <f>'1. Plano anual atividades'!P44</f>
        <v>0</v>
      </c>
      <c r="P42" s="144">
        <f>'1. Plano anual atividades'!Q44</f>
        <v>0</v>
      </c>
      <c r="Q42" s="144">
        <f>'1. Plano anual atividades'!R44</f>
        <v>0</v>
      </c>
      <c r="R42" s="12"/>
      <c r="S42" s="12"/>
      <c r="T42" s="144">
        <f t="shared" si="281"/>
        <v>0</v>
      </c>
      <c r="U42" s="12"/>
      <c r="V42" s="12"/>
      <c r="W42" s="144">
        <f t="shared" si="389"/>
        <v>0</v>
      </c>
      <c r="X42" s="144">
        <f t="shared" si="390"/>
        <v>0</v>
      </c>
      <c r="Y42" s="12"/>
      <c r="Z42" s="12"/>
      <c r="AA42" s="144">
        <f t="shared" si="282"/>
        <v>0</v>
      </c>
      <c r="AB42" s="144">
        <f t="shared" si="283"/>
        <v>0</v>
      </c>
      <c r="AC42" s="12"/>
      <c r="AD42" s="12"/>
      <c r="AE42" s="145">
        <f>'1. Plano anual atividades'!E44</f>
        <v>0</v>
      </c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46"/>
      <c r="BE42" s="12"/>
      <c r="BF42" s="12">
        <f t="shared" si="284"/>
        <v>0</v>
      </c>
      <c r="BG42" s="13" t="b">
        <f t="shared" si="285"/>
        <v>0</v>
      </c>
      <c r="BH42" s="12">
        <f t="shared" si="203"/>
        <v>0</v>
      </c>
      <c r="BI42" s="13" t="b">
        <f t="shared" si="286"/>
        <v>0</v>
      </c>
      <c r="BJ42" s="12">
        <f t="shared" si="204"/>
        <v>0</v>
      </c>
      <c r="BK42" s="13" t="b">
        <f t="shared" si="287"/>
        <v>0</v>
      </c>
      <c r="BL42" s="12">
        <f t="shared" si="205"/>
        <v>0</v>
      </c>
      <c r="BM42" s="13" t="b">
        <f t="shared" si="288"/>
        <v>0</v>
      </c>
      <c r="BN42" s="12">
        <f t="shared" si="206"/>
        <v>0</v>
      </c>
      <c r="BO42" s="13" t="b">
        <f t="shared" si="289"/>
        <v>0</v>
      </c>
      <c r="BP42" s="12">
        <f t="shared" si="207"/>
        <v>0</v>
      </c>
      <c r="BQ42" s="13" t="b">
        <f t="shared" si="290"/>
        <v>0</v>
      </c>
      <c r="BR42" s="12">
        <f t="shared" si="208"/>
        <v>0</v>
      </c>
      <c r="BS42" s="13" t="b">
        <f t="shared" si="291"/>
        <v>0</v>
      </c>
      <c r="BT42" s="12">
        <f t="shared" si="209"/>
        <v>0</v>
      </c>
      <c r="BU42" s="13" t="b">
        <f t="shared" si="292"/>
        <v>0</v>
      </c>
      <c r="BV42" s="9">
        <f t="shared" si="293"/>
        <v>0</v>
      </c>
      <c r="BW42" s="13" t="b">
        <f t="shared" si="294"/>
        <v>0</v>
      </c>
      <c r="BX42" s="9">
        <f t="shared" si="295"/>
        <v>0</v>
      </c>
      <c r="BY42" s="13" t="b">
        <f t="shared" si="296"/>
        <v>0</v>
      </c>
      <c r="BZ42" s="9">
        <f t="shared" si="297"/>
        <v>0</v>
      </c>
      <c r="CA42" s="13" t="b">
        <f t="shared" si="298"/>
        <v>0</v>
      </c>
      <c r="CB42" s="12">
        <f t="shared" si="210"/>
        <v>0</v>
      </c>
      <c r="CC42" s="13" t="b">
        <f t="shared" si="299"/>
        <v>0</v>
      </c>
      <c r="CD42" s="25"/>
      <c r="CE42" s="143">
        <f t="shared" si="211"/>
        <v>0</v>
      </c>
      <c r="CF42" s="144" t="b">
        <f t="shared" si="300"/>
        <v>0</v>
      </c>
      <c r="CG42" s="111">
        <f t="shared" si="301"/>
        <v>0</v>
      </c>
      <c r="CH42" s="144" t="b">
        <f t="shared" si="302"/>
        <v>0</v>
      </c>
      <c r="CI42" s="111">
        <f t="shared" si="303"/>
        <v>0</v>
      </c>
      <c r="CJ42" s="144" t="b">
        <f t="shared" si="304"/>
        <v>0</v>
      </c>
      <c r="CK42" s="143">
        <f t="shared" si="212"/>
        <v>0</v>
      </c>
      <c r="CL42" s="144" t="b">
        <f t="shared" si="305"/>
        <v>0</v>
      </c>
      <c r="CM42" s="143">
        <f t="shared" si="213"/>
        <v>0</v>
      </c>
      <c r="CN42" s="144" t="b">
        <f t="shared" si="306"/>
        <v>0</v>
      </c>
      <c r="CO42" s="143">
        <f t="shared" si="214"/>
        <v>0</v>
      </c>
      <c r="CP42" s="144" t="b">
        <f t="shared" si="307"/>
        <v>0</v>
      </c>
      <c r="CQ42" s="143">
        <f t="shared" si="215"/>
        <v>0</v>
      </c>
      <c r="CR42" s="144" t="b">
        <f t="shared" si="308"/>
        <v>0</v>
      </c>
      <c r="CS42" s="143">
        <f t="shared" si="216"/>
        <v>0</v>
      </c>
      <c r="CT42" s="144" t="b">
        <f t="shared" si="309"/>
        <v>0</v>
      </c>
      <c r="CU42" s="143">
        <f t="shared" si="217"/>
        <v>0</v>
      </c>
      <c r="CV42" s="144" t="b">
        <f t="shared" si="310"/>
        <v>0</v>
      </c>
      <c r="CW42" s="143">
        <f t="shared" si="218"/>
        <v>0</v>
      </c>
      <c r="CX42" s="144" t="b">
        <f t="shared" si="311"/>
        <v>0</v>
      </c>
      <c r="CY42" s="143">
        <f t="shared" si="219"/>
        <v>0</v>
      </c>
      <c r="CZ42" s="144" t="b">
        <f t="shared" si="312"/>
        <v>0</v>
      </c>
      <c r="DA42" s="143">
        <f t="shared" si="220"/>
        <v>0</v>
      </c>
      <c r="DB42" s="144" t="b">
        <f t="shared" si="313"/>
        <v>0</v>
      </c>
      <c r="DC42" s="143">
        <f t="shared" si="221"/>
        <v>0</v>
      </c>
      <c r="DD42" s="144" t="b">
        <f t="shared" si="314"/>
        <v>0</v>
      </c>
      <c r="DE42" s="143">
        <f t="shared" si="222"/>
        <v>0</v>
      </c>
      <c r="DF42" s="144" t="b">
        <f t="shared" si="315"/>
        <v>0</v>
      </c>
      <c r="DG42" s="143">
        <f t="shared" si="223"/>
        <v>0</v>
      </c>
      <c r="DH42" s="144" t="b">
        <f t="shared" si="316"/>
        <v>0</v>
      </c>
      <c r="DI42" s="111">
        <f t="shared" si="317"/>
        <v>0</v>
      </c>
      <c r="DJ42" s="144" t="b">
        <f t="shared" si="318"/>
        <v>0</v>
      </c>
      <c r="DK42" s="143">
        <f t="shared" si="224"/>
        <v>0</v>
      </c>
      <c r="DL42" s="144" t="b">
        <f t="shared" si="319"/>
        <v>0</v>
      </c>
      <c r="DM42" s="143">
        <f t="shared" si="225"/>
        <v>0</v>
      </c>
      <c r="DN42" s="144" t="b">
        <f t="shared" si="320"/>
        <v>0</v>
      </c>
      <c r="DO42" s="111">
        <f t="shared" si="321"/>
        <v>0</v>
      </c>
      <c r="DP42" s="144" t="b">
        <f t="shared" si="322"/>
        <v>0</v>
      </c>
      <c r="DQ42" s="143">
        <f t="shared" si="226"/>
        <v>0</v>
      </c>
      <c r="DR42" s="144" t="b">
        <f t="shared" si="323"/>
        <v>0</v>
      </c>
      <c r="DS42" s="143">
        <f t="shared" si="227"/>
        <v>0</v>
      </c>
      <c r="DT42" s="144" t="b">
        <f t="shared" si="324"/>
        <v>0</v>
      </c>
      <c r="DU42" s="143">
        <f t="shared" si="325"/>
        <v>0</v>
      </c>
      <c r="DV42" s="144" t="b">
        <f t="shared" si="326"/>
        <v>0</v>
      </c>
      <c r="DW42" s="143">
        <f t="shared" si="228"/>
        <v>0</v>
      </c>
      <c r="DX42" s="144" t="b">
        <f t="shared" si="327"/>
        <v>0</v>
      </c>
      <c r="DY42" s="143">
        <f t="shared" si="229"/>
        <v>0</v>
      </c>
      <c r="DZ42" s="144" t="b">
        <f t="shared" si="328"/>
        <v>0</v>
      </c>
      <c r="EA42" s="143">
        <f t="shared" si="230"/>
        <v>0</v>
      </c>
      <c r="EB42" s="144" t="b">
        <f t="shared" si="329"/>
        <v>0</v>
      </c>
      <c r="EC42" s="143">
        <f t="shared" si="231"/>
        <v>0</v>
      </c>
      <c r="ED42" s="144" t="b">
        <f t="shared" si="330"/>
        <v>0</v>
      </c>
      <c r="EE42" s="143">
        <f t="shared" si="232"/>
        <v>0</v>
      </c>
      <c r="EF42" s="144" t="b">
        <f t="shared" si="331"/>
        <v>0</v>
      </c>
      <c r="EG42" s="143">
        <f t="shared" si="233"/>
        <v>0</v>
      </c>
      <c r="EH42" s="144" t="b">
        <f t="shared" si="332"/>
        <v>0</v>
      </c>
      <c r="EI42" s="143">
        <f t="shared" si="234"/>
        <v>0</v>
      </c>
      <c r="EJ42" s="144" t="b">
        <f t="shared" si="333"/>
        <v>0</v>
      </c>
      <c r="EK42" s="143">
        <f t="shared" si="235"/>
        <v>0</v>
      </c>
      <c r="EL42" s="144" t="b">
        <f t="shared" si="334"/>
        <v>0</v>
      </c>
      <c r="EM42" s="143">
        <f t="shared" si="236"/>
        <v>0</v>
      </c>
      <c r="EN42" s="144" t="b">
        <f t="shared" si="335"/>
        <v>0</v>
      </c>
      <c r="EO42" s="111">
        <f t="shared" si="336"/>
        <v>0</v>
      </c>
      <c r="EP42" s="144" t="b">
        <f t="shared" si="337"/>
        <v>0</v>
      </c>
      <c r="EQ42" s="143">
        <f t="shared" si="237"/>
        <v>0</v>
      </c>
      <c r="ER42" s="144" t="b">
        <f t="shared" si="338"/>
        <v>0</v>
      </c>
      <c r="ES42" s="143">
        <f t="shared" si="238"/>
        <v>0</v>
      </c>
      <c r="ET42" s="144" t="b">
        <f t="shared" si="339"/>
        <v>0</v>
      </c>
      <c r="EU42" s="143">
        <f t="shared" si="239"/>
        <v>0</v>
      </c>
      <c r="EV42" s="144" t="b">
        <f t="shared" si="340"/>
        <v>0</v>
      </c>
      <c r="EW42" s="143">
        <f t="shared" si="240"/>
        <v>0</v>
      </c>
      <c r="EX42" s="144" t="b">
        <f t="shared" si="341"/>
        <v>0</v>
      </c>
      <c r="EY42" s="143">
        <f t="shared" si="241"/>
        <v>0</v>
      </c>
      <c r="EZ42" s="144" t="b">
        <f t="shared" si="342"/>
        <v>0</v>
      </c>
      <c r="FA42" s="143">
        <f t="shared" si="242"/>
        <v>0</v>
      </c>
      <c r="FB42" s="144" t="b">
        <f t="shared" si="342"/>
        <v>0</v>
      </c>
      <c r="FC42" s="12"/>
      <c r="FD42" s="143">
        <f t="shared" si="243"/>
        <v>0</v>
      </c>
      <c r="FE42" s="144" t="b">
        <f t="shared" si="343"/>
        <v>0</v>
      </c>
      <c r="FF42" s="111">
        <f t="shared" si="344"/>
        <v>0</v>
      </c>
      <c r="FG42" s="144" t="b">
        <f t="shared" si="345"/>
        <v>0</v>
      </c>
      <c r="FH42" s="111">
        <f t="shared" si="346"/>
        <v>0</v>
      </c>
      <c r="FI42" s="144" t="b">
        <f t="shared" si="347"/>
        <v>0</v>
      </c>
      <c r="FJ42" s="143">
        <f t="shared" si="244"/>
        <v>0</v>
      </c>
      <c r="FK42" s="144" t="b">
        <f t="shared" si="348"/>
        <v>0</v>
      </c>
      <c r="FL42" s="143">
        <f t="shared" si="245"/>
        <v>0</v>
      </c>
      <c r="FM42" s="144" t="b">
        <f t="shared" si="349"/>
        <v>0</v>
      </c>
      <c r="FN42" s="143">
        <f t="shared" si="246"/>
        <v>0</v>
      </c>
      <c r="FO42" s="144" t="b">
        <f t="shared" si="350"/>
        <v>0</v>
      </c>
      <c r="FP42" s="143">
        <f t="shared" si="247"/>
        <v>0</v>
      </c>
      <c r="FQ42" s="144" t="b">
        <f t="shared" si="351"/>
        <v>0</v>
      </c>
      <c r="FR42" s="143">
        <f t="shared" si="248"/>
        <v>0</v>
      </c>
      <c r="FS42" s="144" t="b">
        <f t="shared" si="352"/>
        <v>0</v>
      </c>
      <c r="FT42" s="143">
        <f t="shared" si="249"/>
        <v>0</v>
      </c>
      <c r="FU42" s="144" t="b">
        <f t="shared" si="353"/>
        <v>0</v>
      </c>
      <c r="FV42" s="143">
        <f t="shared" si="250"/>
        <v>0</v>
      </c>
      <c r="FW42" s="144" t="b">
        <f t="shared" si="354"/>
        <v>0</v>
      </c>
      <c r="FX42" s="143">
        <f t="shared" si="251"/>
        <v>0</v>
      </c>
      <c r="FY42" s="144" t="b">
        <f t="shared" si="355"/>
        <v>0</v>
      </c>
      <c r="FZ42" s="143">
        <f t="shared" si="252"/>
        <v>0</v>
      </c>
      <c r="GA42" s="144" t="b">
        <f t="shared" si="356"/>
        <v>0</v>
      </c>
      <c r="GB42" s="143">
        <f t="shared" si="253"/>
        <v>0</v>
      </c>
      <c r="GC42" s="144" t="b">
        <f t="shared" si="357"/>
        <v>0</v>
      </c>
      <c r="GD42" s="143">
        <f t="shared" si="254"/>
        <v>0</v>
      </c>
      <c r="GE42" s="144" t="b">
        <f t="shared" si="358"/>
        <v>0</v>
      </c>
      <c r="GF42" s="143">
        <f t="shared" si="255"/>
        <v>0</v>
      </c>
      <c r="GG42" s="144" t="b">
        <f t="shared" si="359"/>
        <v>0</v>
      </c>
      <c r="GH42" s="143">
        <f t="shared" si="256"/>
        <v>0</v>
      </c>
      <c r="GI42" s="144" t="b">
        <f t="shared" si="360"/>
        <v>0</v>
      </c>
      <c r="GJ42" s="143">
        <f t="shared" si="257"/>
        <v>0</v>
      </c>
      <c r="GK42" s="144" t="b">
        <f t="shared" si="361"/>
        <v>0</v>
      </c>
      <c r="GL42" s="143">
        <f t="shared" si="258"/>
        <v>0</v>
      </c>
      <c r="GM42" s="144" t="b">
        <f t="shared" si="362"/>
        <v>0</v>
      </c>
      <c r="GN42" s="111">
        <f t="shared" si="363"/>
        <v>0</v>
      </c>
      <c r="GO42" s="144" t="b">
        <f t="shared" si="364"/>
        <v>0</v>
      </c>
      <c r="GP42" s="143">
        <f t="shared" si="259"/>
        <v>0</v>
      </c>
      <c r="GQ42" s="144" t="b">
        <f t="shared" si="365"/>
        <v>0</v>
      </c>
      <c r="GR42" s="143">
        <f t="shared" si="260"/>
        <v>0</v>
      </c>
      <c r="GS42" s="144" t="b">
        <f t="shared" si="366"/>
        <v>0</v>
      </c>
      <c r="GT42" s="111">
        <f t="shared" si="367"/>
        <v>0</v>
      </c>
      <c r="GU42" s="144" t="b">
        <f t="shared" si="368"/>
        <v>0</v>
      </c>
      <c r="GV42" s="143">
        <f t="shared" si="261"/>
        <v>0</v>
      </c>
      <c r="GW42" s="144" t="b">
        <f t="shared" si="369"/>
        <v>0</v>
      </c>
      <c r="GX42" s="143">
        <f t="shared" si="262"/>
        <v>0</v>
      </c>
      <c r="GY42" s="144" t="b">
        <f t="shared" si="370"/>
        <v>0</v>
      </c>
      <c r="GZ42" s="111">
        <f t="shared" si="371"/>
        <v>0</v>
      </c>
      <c r="HA42" s="144" t="b">
        <f t="shared" si="372"/>
        <v>0</v>
      </c>
      <c r="HB42" s="143">
        <f t="shared" si="263"/>
        <v>0</v>
      </c>
      <c r="HC42" s="144" t="b">
        <f t="shared" si="373"/>
        <v>0</v>
      </c>
      <c r="HD42" s="143">
        <f t="shared" si="264"/>
        <v>0</v>
      </c>
      <c r="HE42" s="144" t="b">
        <f t="shared" si="374"/>
        <v>0</v>
      </c>
      <c r="HF42" s="143">
        <f t="shared" si="265"/>
        <v>0</v>
      </c>
      <c r="HG42" s="144" t="b">
        <f t="shared" si="375"/>
        <v>0</v>
      </c>
      <c r="HH42" s="143">
        <f t="shared" si="266"/>
        <v>0</v>
      </c>
      <c r="HI42" s="144" t="b">
        <f t="shared" si="376"/>
        <v>0</v>
      </c>
      <c r="HJ42" s="143">
        <f t="shared" si="267"/>
        <v>0</v>
      </c>
      <c r="HK42" s="144" t="b">
        <f t="shared" si="377"/>
        <v>0</v>
      </c>
      <c r="HL42" s="143">
        <f t="shared" si="268"/>
        <v>0</v>
      </c>
      <c r="HM42" s="144" t="b">
        <f t="shared" si="378"/>
        <v>0</v>
      </c>
      <c r="HN42" s="143">
        <f t="shared" si="269"/>
        <v>0</v>
      </c>
      <c r="HO42" s="144" t="b">
        <f t="shared" si="379"/>
        <v>0</v>
      </c>
      <c r="HP42" s="143">
        <f t="shared" si="270"/>
        <v>0</v>
      </c>
      <c r="HQ42" s="144" t="b">
        <f t="shared" si="380"/>
        <v>0</v>
      </c>
      <c r="HR42" s="143">
        <f t="shared" si="271"/>
        <v>0</v>
      </c>
      <c r="HS42" s="144" t="b">
        <f t="shared" si="381"/>
        <v>0</v>
      </c>
      <c r="HT42" s="111">
        <f t="shared" si="382"/>
        <v>0</v>
      </c>
      <c r="HU42" s="144" t="b">
        <f t="shared" si="383"/>
        <v>0</v>
      </c>
      <c r="HV42" s="143">
        <f t="shared" si="272"/>
        <v>0</v>
      </c>
      <c r="HW42" s="144" t="b">
        <f t="shared" si="384"/>
        <v>0</v>
      </c>
      <c r="HX42" s="143">
        <f t="shared" si="273"/>
        <v>0</v>
      </c>
      <c r="HY42" s="144" t="b">
        <f t="shared" si="385"/>
        <v>0</v>
      </c>
      <c r="HZ42" s="143">
        <f t="shared" si="274"/>
        <v>0</v>
      </c>
      <c r="IA42" s="144" t="b">
        <f t="shared" si="386"/>
        <v>0</v>
      </c>
      <c r="IB42" s="143">
        <f t="shared" si="275"/>
        <v>0</v>
      </c>
      <c r="IC42" s="144" t="b">
        <f t="shared" si="387"/>
        <v>0</v>
      </c>
      <c r="ID42" s="143">
        <f t="shared" si="276"/>
        <v>0</v>
      </c>
      <c r="IE42" s="144" t="b">
        <f t="shared" si="388"/>
        <v>0</v>
      </c>
      <c r="IF42" s="143">
        <f t="shared" si="277"/>
        <v>0</v>
      </c>
      <c r="IG42" s="144" t="b">
        <f t="shared" si="388"/>
        <v>0</v>
      </c>
      <c r="IH42" s="144" t="b">
        <f t="shared" si="278"/>
        <v>0</v>
      </c>
      <c r="II42" s="144" t="b">
        <f t="shared" si="279"/>
        <v>0</v>
      </c>
      <c r="IJ42" s="144" t="b">
        <f t="shared" si="280"/>
        <v>0</v>
      </c>
      <c r="IK42" s="96"/>
      <c r="IL42" s="96"/>
      <c r="IM42" s="96"/>
      <c r="IN42" s="96"/>
      <c r="IO42" s="96"/>
      <c r="IP42" s="96"/>
      <c r="IQ42" s="96"/>
      <c r="IR42" s="96"/>
      <c r="IS42" s="96"/>
      <c r="IT42" s="96"/>
    </row>
    <row r="43" spans="1:254" ht="15.6" customHeight="1">
      <c r="A43" s="96"/>
      <c r="B43" s="142">
        <f>'1. Plano anual atividades'!C45</f>
        <v>0</v>
      </c>
      <c r="C43" s="12"/>
      <c r="D43" s="144">
        <f>'1. Plano anual atividades'!D45</f>
        <v>0</v>
      </c>
      <c r="E43" s="12"/>
      <c r="F43" s="12"/>
      <c r="G43" s="12"/>
      <c r="H43" s="144">
        <f>'1. Plano anual atividades'!I45</f>
        <v>0</v>
      </c>
      <c r="I43" s="144">
        <f>'1. Plano anual atividades'!J45</f>
        <v>0</v>
      </c>
      <c r="J43" s="144">
        <f>'1. Plano anual atividades'!K45</f>
        <v>0</v>
      </c>
      <c r="K43" s="144">
        <f>'1. Plano anual atividades'!L45</f>
        <v>0</v>
      </c>
      <c r="L43" s="144">
        <f>'1. Plano anual atividades'!M45</f>
        <v>0</v>
      </c>
      <c r="M43" s="144">
        <f>'1. Plano anual atividades'!N45</f>
        <v>0</v>
      </c>
      <c r="N43" s="144">
        <f>'1. Plano anual atividades'!O45</f>
        <v>0</v>
      </c>
      <c r="O43" s="144">
        <f>'1. Plano anual atividades'!P45</f>
        <v>0</v>
      </c>
      <c r="P43" s="144">
        <f>'1. Plano anual atividades'!Q45</f>
        <v>0</v>
      </c>
      <c r="Q43" s="144">
        <f>'1. Plano anual atividades'!R45</f>
        <v>0</v>
      </c>
      <c r="R43" s="12"/>
      <c r="S43" s="12"/>
      <c r="T43" s="144">
        <f t="shared" si="281"/>
        <v>0</v>
      </c>
      <c r="U43" s="12"/>
      <c r="V43" s="12"/>
      <c r="W43" s="144">
        <f t="shared" si="389"/>
        <v>0</v>
      </c>
      <c r="X43" s="144">
        <f t="shared" si="390"/>
        <v>0</v>
      </c>
      <c r="Y43" s="12"/>
      <c r="Z43" s="12"/>
      <c r="AA43" s="144">
        <f t="shared" si="282"/>
        <v>0</v>
      </c>
      <c r="AB43" s="144">
        <f t="shared" si="283"/>
        <v>0</v>
      </c>
      <c r="AC43" s="12"/>
      <c r="AD43" s="12"/>
      <c r="AE43" s="145">
        <f>'1. Plano anual atividades'!E45</f>
        <v>0</v>
      </c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46"/>
      <c r="BE43" s="12"/>
      <c r="BF43" s="12">
        <f t="shared" si="284"/>
        <v>0</v>
      </c>
      <c r="BG43" s="13" t="b">
        <f t="shared" si="285"/>
        <v>0</v>
      </c>
      <c r="BH43" s="12">
        <f t="shared" si="203"/>
        <v>0</v>
      </c>
      <c r="BI43" s="13" t="b">
        <f t="shared" si="286"/>
        <v>0</v>
      </c>
      <c r="BJ43" s="12">
        <f t="shared" si="204"/>
        <v>0</v>
      </c>
      <c r="BK43" s="13" t="b">
        <f t="shared" si="287"/>
        <v>0</v>
      </c>
      <c r="BL43" s="12">
        <f t="shared" si="205"/>
        <v>0</v>
      </c>
      <c r="BM43" s="13" t="b">
        <f t="shared" si="288"/>
        <v>0</v>
      </c>
      <c r="BN43" s="12">
        <f t="shared" si="206"/>
        <v>0</v>
      </c>
      <c r="BO43" s="13" t="b">
        <f t="shared" si="289"/>
        <v>0</v>
      </c>
      <c r="BP43" s="12">
        <f t="shared" si="207"/>
        <v>0</v>
      </c>
      <c r="BQ43" s="13" t="b">
        <f t="shared" si="290"/>
        <v>0</v>
      </c>
      <c r="BR43" s="12">
        <f t="shared" si="208"/>
        <v>0</v>
      </c>
      <c r="BS43" s="13" t="b">
        <f t="shared" si="291"/>
        <v>0</v>
      </c>
      <c r="BT43" s="12">
        <f t="shared" si="209"/>
        <v>0</v>
      </c>
      <c r="BU43" s="13" t="b">
        <f t="shared" si="292"/>
        <v>0</v>
      </c>
      <c r="BV43" s="9">
        <f t="shared" si="293"/>
        <v>0</v>
      </c>
      <c r="BW43" s="13" t="b">
        <f t="shared" si="294"/>
        <v>0</v>
      </c>
      <c r="BX43" s="9">
        <f t="shared" si="295"/>
        <v>0</v>
      </c>
      <c r="BY43" s="13" t="b">
        <f t="shared" si="296"/>
        <v>0</v>
      </c>
      <c r="BZ43" s="9">
        <f t="shared" si="297"/>
        <v>0</v>
      </c>
      <c r="CA43" s="13" t="b">
        <f t="shared" si="298"/>
        <v>0</v>
      </c>
      <c r="CB43" s="12">
        <f t="shared" si="210"/>
        <v>0</v>
      </c>
      <c r="CC43" s="13" t="b">
        <f t="shared" si="299"/>
        <v>0</v>
      </c>
      <c r="CD43" s="25"/>
      <c r="CE43" s="143">
        <f t="shared" si="211"/>
        <v>0</v>
      </c>
      <c r="CF43" s="144" t="b">
        <f t="shared" si="300"/>
        <v>0</v>
      </c>
      <c r="CG43" s="111">
        <f t="shared" si="301"/>
        <v>0</v>
      </c>
      <c r="CH43" s="144" t="b">
        <f t="shared" si="302"/>
        <v>0</v>
      </c>
      <c r="CI43" s="111">
        <f t="shared" si="303"/>
        <v>0</v>
      </c>
      <c r="CJ43" s="144" t="b">
        <f t="shared" si="304"/>
        <v>0</v>
      </c>
      <c r="CK43" s="143">
        <f t="shared" si="212"/>
        <v>0</v>
      </c>
      <c r="CL43" s="144" t="b">
        <f t="shared" si="305"/>
        <v>0</v>
      </c>
      <c r="CM43" s="143">
        <f t="shared" si="213"/>
        <v>0</v>
      </c>
      <c r="CN43" s="144" t="b">
        <f t="shared" si="306"/>
        <v>0</v>
      </c>
      <c r="CO43" s="143">
        <f t="shared" si="214"/>
        <v>0</v>
      </c>
      <c r="CP43" s="144" t="b">
        <f t="shared" si="307"/>
        <v>0</v>
      </c>
      <c r="CQ43" s="143">
        <f t="shared" si="215"/>
        <v>0</v>
      </c>
      <c r="CR43" s="144" t="b">
        <f t="shared" si="308"/>
        <v>0</v>
      </c>
      <c r="CS43" s="143">
        <f t="shared" si="216"/>
        <v>0</v>
      </c>
      <c r="CT43" s="144" t="b">
        <f t="shared" si="309"/>
        <v>0</v>
      </c>
      <c r="CU43" s="143">
        <f t="shared" si="217"/>
        <v>0</v>
      </c>
      <c r="CV43" s="144" t="b">
        <f t="shared" si="310"/>
        <v>0</v>
      </c>
      <c r="CW43" s="143">
        <f t="shared" si="218"/>
        <v>0</v>
      </c>
      <c r="CX43" s="144" t="b">
        <f t="shared" si="311"/>
        <v>0</v>
      </c>
      <c r="CY43" s="143">
        <f t="shared" si="219"/>
        <v>0</v>
      </c>
      <c r="CZ43" s="144" t="b">
        <f t="shared" si="312"/>
        <v>0</v>
      </c>
      <c r="DA43" s="143">
        <f t="shared" si="220"/>
        <v>0</v>
      </c>
      <c r="DB43" s="144" t="b">
        <f t="shared" si="313"/>
        <v>0</v>
      </c>
      <c r="DC43" s="143">
        <f t="shared" si="221"/>
        <v>0</v>
      </c>
      <c r="DD43" s="144" t="b">
        <f t="shared" si="314"/>
        <v>0</v>
      </c>
      <c r="DE43" s="143">
        <f t="shared" si="222"/>
        <v>0</v>
      </c>
      <c r="DF43" s="144" t="b">
        <f t="shared" si="315"/>
        <v>0</v>
      </c>
      <c r="DG43" s="143">
        <f t="shared" si="223"/>
        <v>0</v>
      </c>
      <c r="DH43" s="144" t="b">
        <f t="shared" si="316"/>
        <v>0</v>
      </c>
      <c r="DI43" s="111">
        <f t="shared" si="317"/>
        <v>0</v>
      </c>
      <c r="DJ43" s="144" t="b">
        <f t="shared" si="318"/>
        <v>0</v>
      </c>
      <c r="DK43" s="143">
        <f t="shared" si="224"/>
        <v>0</v>
      </c>
      <c r="DL43" s="144" t="b">
        <f t="shared" si="319"/>
        <v>0</v>
      </c>
      <c r="DM43" s="143">
        <f t="shared" si="225"/>
        <v>0</v>
      </c>
      <c r="DN43" s="144" t="b">
        <f t="shared" si="320"/>
        <v>0</v>
      </c>
      <c r="DO43" s="111">
        <f t="shared" si="321"/>
        <v>0</v>
      </c>
      <c r="DP43" s="144" t="b">
        <f t="shared" si="322"/>
        <v>0</v>
      </c>
      <c r="DQ43" s="143">
        <f t="shared" si="226"/>
        <v>0</v>
      </c>
      <c r="DR43" s="144" t="b">
        <f t="shared" si="323"/>
        <v>0</v>
      </c>
      <c r="DS43" s="143">
        <f t="shared" si="227"/>
        <v>0</v>
      </c>
      <c r="DT43" s="144" t="b">
        <f t="shared" si="324"/>
        <v>0</v>
      </c>
      <c r="DU43" s="143">
        <f t="shared" si="325"/>
        <v>0</v>
      </c>
      <c r="DV43" s="144" t="b">
        <f t="shared" si="326"/>
        <v>0</v>
      </c>
      <c r="DW43" s="143">
        <f t="shared" si="228"/>
        <v>0</v>
      </c>
      <c r="DX43" s="144" t="b">
        <f t="shared" si="327"/>
        <v>0</v>
      </c>
      <c r="DY43" s="143">
        <f t="shared" si="229"/>
        <v>0</v>
      </c>
      <c r="DZ43" s="144" t="b">
        <f t="shared" si="328"/>
        <v>0</v>
      </c>
      <c r="EA43" s="143">
        <f t="shared" si="230"/>
        <v>0</v>
      </c>
      <c r="EB43" s="144" t="b">
        <f t="shared" si="329"/>
        <v>0</v>
      </c>
      <c r="EC43" s="143">
        <f t="shared" si="231"/>
        <v>0</v>
      </c>
      <c r="ED43" s="144" t="b">
        <f t="shared" si="330"/>
        <v>0</v>
      </c>
      <c r="EE43" s="143">
        <f t="shared" si="232"/>
        <v>0</v>
      </c>
      <c r="EF43" s="144" t="b">
        <f t="shared" si="331"/>
        <v>0</v>
      </c>
      <c r="EG43" s="143">
        <f t="shared" si="233"/>
        <v>0</v>
      </c>
      <c r="EH43" s="144" t="b">
        <f t="shared" si="332"/>
        <v>0</v>
      </c>
      <c r="EI43" s="143">
        <f t="shared" si="234"/>
        <v>0</v>
      </c>
      <c r="EJ43" s="144" t="b">
        <f t="shared" si="333"/>
        <v>0</v>
      </c>
      <c r="EK43" s="143">
        <f t="shared" si="235"/>
        <v>0</v>
      </c>
      <c r="EL43" s="144" t="b">
        <f t="shared" si="334"/>
        <v>0</v>
      </c>
      <c r="EM43" s="143">
        <f t="shared" si="236"/>
        <v>0</v>
      </c>
      <c r="EN43" s="144" t="b">
        <f t="shared" si="335"/>
        <v>0</v>
      </c>
      <c r="EO43" s="111">
        <f t="shared" si="336"/>
        <v>0</v>
      </c>
      <c r="EP43" s="144" t="b">
        <f t="shared" si="337"/>
        <v>0</v>
      </c>
      <c r="EQ43" s="143">
        <f t="shared" si="237"/>
        <v>0</v>
      </c>
      <c r="ER43" s="144" t="b">
        <f t="shared" si="338"/>
        <v>0</v>
      </c>
      <c r="ES43" s="143">
        <f t="shared" si="238"/>
        <v>0</v>
      </c>
      <c r="ET43" s="144" t="b">
        <f t="shared" si="339"/>
        <v>0</v>
      </c>
      <c r="EU43" s="143">
        <f t="shared" si="239"/>
        <v>0</v>
      </c>
      <c r="EV43" s="144" t="b">
        <f t="shared" si="340"/>
        <v>0</v>
      </c>
      <c r="EW43" s="143">
        <f t="shared" si="240"/>
        <v>0</v>
      </c>
      <c r="EX43" s="144" t="b">
        <f t="shared" si="341"/>
        <v>0</v>
      </c>
      <c r="EY43" s="143">
        <f t="shared" si="241"/>
        <v>0</v>
      </c>
      <c r="EZ43" s="144" t="b">
        <f t="shared" si="342"/>
        <v>0</v>
      </c>
      <c r="FA43" s="143">
        <f t="shared" si="242"/>
        <v>0</v>
      </c>
      <c r="FB43" s="144" t="b">
        <f t="shared" si="342"/>
        <v>0</v>
      </c>
      <c r="FC43" s="12"/>
      <c r="FD43" s="143">
        <f t="shared" si="243"/>
        <v>0</v>
      </c>
      <c r="FE43" s="144" t="b">
        <f t="shared" si="343"/>
        <v>0</v>
      </c>
      <c r="FF43" s="111">
        <f t="shared" si="344"/>
        <v>0</v>
      </c>
      <c r="FG43" s="144" t="b">
        <f t="shared" si="345"/>
        <v>0</v>
      </c>
      <c r="FH43" s="111">
        <f t="shared" si="346"/>
        <v>0</v>
      </c>
      <c r="FI43" s="144" t="b">
        <f t="shared" si="347"/>
        <v>0</v>
      </c>
      <c r="FJ43" s="143">
        <f t="shared" si="244"/>
        <v>0</v>
      </c>
      <c r="FK43" s="144" t="b">
        <f t="shared" si="348"/>
        <v>0</v>
      </c>
      <c r="FL43" s="143">
        <f t="shared" si="245"/>
        <v>0</v>
      </c>
      <c r="FM43" s="144" t="b">
        <f t="shared" si="349"/>
        <v>0</v>
      </c>
      <c r="FN43" s="143">
        <f t="shared" si="246"/>
        <v>0</v>
      </c>
      <c r="FO43" s="144" t="b">
        <f t="shared" si="350"/>
        <v>0</v>
      </c>
      <c r="FP43" s="143">
        <f t="shared" si="247"/>
        <v>0</v>
      </c>
      <c r="FQ43" s="144" t="b">
        <f t="shared" si="351"/>
        <v>0</v>
      </c>
      <c r="FR43" s="143">
        <f t="shared" si="248"/>
        <v>0</v>
      </c>
      <c r="FS43" s="144" t="b">
        <f t="shared" si="352"/>
        <v>0</v>
      </c>
      <c r="FT43" s="143">
        <f t="shared" si="249"/>
        <v>0</v>
      </c>
      <c r="FU43" s="144" t="b">
        <f t="shared" si="353"/>
        <v>0</v>
      </c>
      <c r="FV43" s="143">
        <f t="shared" si="250"/>
        <v>0</v>
      </c>
      <c r="FW43" s="144" t="b">
        <f t="shared" si="354"/>
        <v>0</v>
      </c>
      <c r="FX43" s="143">
        <f t="shared" si="251"/>
        <v>0</v>
      </c>
      <c r="FY43" s="144" t="b">
        <f t="shared" si="355"/>
        <v>0</v>
      </c>
      <c r="FZ43" s="143">
        <f t="shared" si="252"/>
        <v>0</v>
      </c>
      <c r="GA43" s="144" t="b">
        <f t="shared" si="356"/>
        <v>0</v>
      </c>
      <c r="GB43" s="143">
        <f t="shared" si="253"/>
        <v>0</v>
      </c>
      <c r="GC43" s="144" t="b">
        <f t="shared" si="357"/>
        <v>0</v>
      </c>
      <c r="GD43" s="143">
        <f t="shared" si="254"/>
        <v>0</v>
      </c>
      <c r="GE43" s="144" t="b">
        <f t="shared" si="358"/>
        <v>0</v>
      </c>
      <c r="GF43" s="143">
        <f t="shared" si="255"/>
        <v>0</v>
      </c>
      <c r="GG43" s="144" t="b">
        <f t="shared" si="359"/>
        <v>0</v>
      </c>
      <c r="GH43" s="143">
        <f t="shared" si="256"/>
        <v>0</v>
      </c>
      <c r="GI43" s="144" t="b">
        <f t="shared" si="360"/>
        <v>0</v>
      </c>
      <c r="GJ43" s="143">
        <f t="shared" si="257"/>
        <v>0</v>
      </c>
      <c r="GK43" s="144" t="b">
        <f t="shared" si="361"/>
        <v>0</v>
      </c>
      <c r="GL43" s="143">
        <f t="shared" si="258"/>
        <v>0</v>
      </c>
      <c r="GM43" s="144" t="b">
        <f t="shared" si="362"/>
        <v>0</v>
      </c>
      <c r="GN43" s="111">
        <f t="shared" si="363"/>
        <v>0</v>
      </c>
      <c r="GO43" s="144" t="b">
        <f t="shared" si="364"/>
        <v>0</v>
      </c>
      <c r="GP43" s="143">
        <f t="shared" si="259"/>
        <v>0</v>
      </c>
      <c r="GQ43" s="144" t="b">
        <f t="shared" si="365"/>
        <v>0</v>
      </c>
      <c r="GR43" s="143">
        <f t="shared" si="260"/>
        <v>0</v>
      </c>
      <c r="GS43" s="144" t="b">
        <f t="shared" si="366"/>
        <v>0</v>
      </c>
      <c r="GT43" s="111">
        <f t="shared" si="367"/>
        <v>0</v>
      </c>
      <c r="GU43" s="144" t="b">
        <f t="shared" si="368"/>
        <v>0</v>
      </c>
      <c r="GV43" s="143">
        <f t="shared" si="261"/>
        <v>0</v>
      </c>
      <c r="GW43" s="144" t="b">
        <f t="shared" si="369"/>
        <v>0</v>
      </c>
      <c r="GX43" s="143">
        <f t="shared" si="262"/>
        <v>0</v>
      </c>
      <c r="GY43" s="144" t="b">
        <f t="shared" si="370"/>
        <v>0</v>
      </c>
      <c r="GZ43" s="111">
        <f t="shared" si="371"/>
        <v>0</v>
      </c>
      <c r="HA43" s="144" t="b">
        <f t="shared" si="372"/>
        <v>0</v>
      </c>
      <c r="HB43" s="143">
        <f t="shared" si="263"/>
        <v>0</v>
      </c>
      <c r="HC43" s="144" t="b">
        <f t="shared" si="373"/>
        <v>0</v>
      </c>
      <c r="HD43" s="143">
        <f t="shared" si="264"/>
        <v>0</v>
      </c>
      <c r="HE43" s="144" t="b">
        <f t="shared" si="374"/>
        <v>0</v>
      </c>
      <c r="HF43" s="143">
        <f t="shared" si="265"/>
        <v>0</v>
      </c>
      <c r="HG43" s="144" t="b">
        <f t="shared" si="375"/>
        <v>0</v>
      </c>
      <c r="HH43" s="143">
        <f t="shared" si="266"/>
        <v>0</v>
      </c>
      <c r="HI43" s="144" t="b">
        <f t="shared" si="376"/>
        <v>0</v>
      </c>
      <c r="HJ43" s="143">
        <f t="shared" si="267"/>
        <v>0</v>
      </c>
      <c r="HK43" s="144" t="b">
        <f t="shared" si="377"/>
        <v>0</v>
      </c>
      <c r="HL43" s="143">
        <f t="shared" si="268"/>
        <v>0</v>
      </c>
      <c r="HM43" s="144" t="b">
        <f t="shared" si="378"/>
        <v>0</v>
      </c>
      <c r="HN43" s="143">
        <f t="shared" si="269"/>
        <v>0</v>
      </c>
      <c r="HO43" s="144" t="b">
        <f t="shared" si="379"/>
        <v>0</v>
      </c>
      <c r="HP43" s="143">
        <f t="shared" si="270"/>
        <v>0</v>
      </c>
      <c r="HQ43" s="144" t="b">
        <f t="shared" si="380"/>
        <v>0</v>
      </c>
      <c r="HR43" s="143">
        <f t="shared" si="271"/>
        <v>0</v>
      </c>
      <c r="HS43" s="144" t="b">
        <f t="shared" si="381"/>
        <v>0</v>
      </c>
      <c r="HT43" s="111">
        <f t="shared" si="382"/>
        <v>0</v>
      </c>
      <c r="HU43" s="144" t="b">
        <f t="shared" si="383"/>
        <v>0</v>
      </c>
      <c r="HV43" s="143">
        <f t="shared" si="272"/>
        <v>0</v>
      </c>
      <c r="HW43" s="144" t="b">
        <f t="shared" si="384"/>
        <v>0</v>
      </c>
      <c r="HX43" s="143">
        <f t="shared" si="273"/>
        <v>0</v>
      </c>
      <c r="HY43" s="144" t="b">
        <f t="shared" si="385"/>
        <v>0</v>
      </c>
      <c r="HZ43" s="143">
        <f t="shared" si="274"/>
        <v>0</v>
      </c>
      <c r="IA43" s="144" t="b">
        <f t="shared" si="386"/>
        <v>0</v>
      </c>
      <c r="IB43" s="143">
        <f t="shared" si="275"/>
        <v>0</v>
      </c>
      <c r="IC43" s="144" t="b">
        <f t="shared" si="387"/>
        <v>0</v>
      </c>
      <c r="ID43" s="143">
        <f t="shared" si="276"/>
        <v>0</v>
      </c>
      <c r="IE43" s="144" t="b">
        <f t="shared" si="388"/>
        <v>0</v>
      </c>
      <c r="IF43" s="143">
        <f t="shared" si="277"/>
        <v>0</v>
      </c>
      <c r="IG43" s="144" t="b">
        <f t="shared" si="388"/>
        <v>0</v>
      </c>
      <c r="IH43" s="144" t="b">
        <f t="shared" si="278"/>
        <v>0</v>
      </c>
      <c r="II43" s="144" t="b">
        <f t="shared" si="279"/>
        <v>0</v>
      </c>
      <c r="IJ43" s="144" t="b">
        <f t="shared" si="280"/>
        <v>0</v>
      </c>
      <c r="IK43" s="96"/>
      <c r="IL43" s="96"/>
      <c r="IM43" s="96"/>
      <c r="IN43" s="96"/>
      <c r="IO43" s="96"/>
      <c r="IP43" s="96"/>
      <c r="IQ43" s="96"/>
      <c r="IR43" s="96"/>
      <c r="IS43" s="96"/>
      <c r="IT43" s="96"/>
    </row>
    <row r="44" spans="1:254" ht="15.6" customHeight="1">
      <c r="A44" s="96"/>
      <c r="B44" s="142">
        <f>'1. Plano anual atividades'!C46</f>
        <v>0</v>
      </c>
      <c r="C44" s="12"/>
      <c r="D44" s="144">
        <f>'1. Plano anual atividades'!D46</f>
        <v>0</v>
      </c>
      <c r="E44" s="12"/>
      <c r="F44" s="12"/>
      <c r="G44" s="12"/>
      <c r="H44" s="144">
        <f>'1. Plano anual atividades'!I46</f>
        <v>0</v>
      </c>
      <c r="I44" s="144">
        <f>'1. Plano anual atividades'!J46</f>
        <v>0</v>
      </c>
      <c r="J44" s="144">
        <f>'1. Plano anual atividades'!K46</f>
        <v>0</v>
      </c>
      <c r="K44" s="144">
        <f>'1. Plano anual atividades'!L46</f>
        <v>0</v>
      </c>
      <c r="L44" s="144">
        <f>'1. Plano anual atividades'!M46</f>
        <v>0</v>
      </c>
      <c r="M44" s="144">
        <f>'1. Plano anual atividades'!N46</f>
        <v>0</v>
      </c>
      <c r="N44" s="144">
        <f>'1. Plano anual atividades'!O46</f>
        <v>0</v>
      </c>
      <c r="O44" s="144">
        <f>'1. Plano anual atividades'!P46</f>
        <v>0</v>
      </c>
      <c r="P44" s="144">
        <f>'1. Plano anual atividades'!Q46</f>
        <v>0</v>
      </c>
      <c r="Q44" s="144">
        <f>'1. Plano anual atividades'!R46</f>
        <v>0</v>
      </c>
      <c r="R44" s="12"/>
      <c r="S44" s="12"/>
      <c r="T44" s="144">
        <f t="shared" si="281"/>
        <v>0</v>
      </c>
      <c r="U44" s="12"/>
      <c r="V44" s="12"/>
      <c r="W44" s="144">
        <f t="shared" si="389"/>
        <v>0</v>
      </c>
      <c r="X44" s="144">
        <f t="shared" si="390"/>
        <v>0</v>
      </c>
      <c r="Y44" s="12"/>
      <c r="Z44" s="12"/>
      <c r="AA44" s="144">
        <f t="shared" si="282"/>
        <v>0</v>
      </c>
      <c r="AB44" s="144">
        <f t="shared" si="283"/>
        <v>0</v>
      </c>
      <c r="AC44" s="12"/>
      <c r="AD44" s="12"/>
      <c r="AE44" s="145">
        <f>'1. Plano anual atividades'!E46</f>
        <v>0</v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46"/>
      <c r="BE44" s="12"/>
      <c r="BF44" s="12">
        <f t="shared" si="284"/>
        <v>0</v>
      </c>
      <c r="BG44" s="13" t="b">
        <f t="shared" si="285"/>
        <v>0</v>
      </c>
      <c r="BH44" s="12">
        <f t="shared" si="203"/>
        <v>0</v>
      </c>
      <c r="BI44" s="13" t="b">
        <f t="shared" si="286"/>
        <v>0</v>
      </c>
      <c r="BJ44" s="12">
        <f t="shared" si="204"/>
        <v>0</v>
      </c>
      <c r="BK44" s="13" t="b">
        <f t="shared" si="287"/>
        <v>0</v>
      </c>
      <c r="BL44" s="12">
        <f t="shared" si="205"/>
        <v>0</v>
      </c>
      <c r="BM44" s="13" t="b">
        <f t="shared" si="288"/>
        <v>0</v>
      </c>
      <c r="BN44" s="12">
        <f t="shared" si="206"/>
        <v>0</v>
      </c>
      <c r="BO44" s="13" t="b">
        <f t="shared" si="289"/>
        <v>0</v>
      </c>
      <c r="BP44" s="12">
        <f t="shared" si="207"/>
        <v>0</v>
      </c>
      <c r="BQ44" s="13" t="b">
        <f t="shared" si="290"/>
        <v>0</v>
      </c>
      <c r="BR44" s="12">
        <f t="shared" si="208"/>
        <v>0</v>
      </c>
      <c r="BS44" s="13" t="b">
        <f t="shared" si="291"/>
        <v>0</v>
      </c>
      <c r="BT44" s="12">
        <f t="shared" si="209"/>
        <v>0</v>
      </c>
      <c r="BU44" s="13" t="b">
        <f t="shared" si="292"/>
        <v>0</v>
      </c>
      <c r="BV44" s="9">
        <f t="shared" si="293"/>
        <v>0</v>
      </c>
      <c r="BW44" s="13" t="b">
        <f t="shared" si="294"/>
        <v>0</v>
      </c>
      <c r="BX44" s="9">
        <f t="shared" si="295"/>
        <v>0</v>
      </c>
      <c r="BY44" s="13" t="b">
        <f t="shared" si="296"/>
        <v>0</v>
      </c>
      <c r="BZ44" s="9">
        <f t="shared" si="297"/>
        <v>0</v>
      </c>
      <c r="CA44" s="13" t="b">
        <f t="shared" si="298"/>
        <v>0</v>
      </c>
      <c r="CB44" s="12">
        <f t="shared" si="210"/>
        <v>0</v>
      </c>
      <c r="CC44" s="13" t="b">
        <f t="shared" si="299"/>
        <v>0</v>
      </c>
      <c r="CD44" s="25"/>
      <c r="CE44" s="143">
        <f t="shared" si="211"/>
        <v>0</v>
      </c>
      <c r="CF44" s="144" t="b">
        <f t="shared" si="300"/>
        <v>0</v>
      </c>
      <c r="CG44" s="111">
        <f t="shared" si="301"/>
        <v>0</v>
      </c>
      <c r="CH44" s="144" t="b">
        <f t="shared" si="302"/>
        <v>0</v>
      </c>
      <c r="CI44" s="111">
        <f t="shared" si="303"/>
        <v>0</v>
      </c>
      <c r="CJ44" s="144" t="b">
        <f t="shared" si="304"/>
        <v>0</v>
      </c>
      <c r="CK44" s="143">
        <f t="shared" si="212"/>
        <v>0</v>
      </c>
      <c r="CL44" s="144" t="b">
        <f t="shared" si="305"/>
        <v>0</v>
      </c>
      <c r="CM44" s="143">
        <f t="shared" si="213"/>
        <v>0</v>
      </c>
      <c r="CN44" s="144" t="b">
        <f t="shared" si="306"/>
        <v>0</v>
      </c>
      <c r="CO44" s="143">
        <f t="shared" si="214"/>
        <v>0</v>
      </c>
      <c r="CP44" s="144" t="b">
        <f t="shared" si="307"/>
        <v>0</v>
      </c>
      <c r="CQ44" s="143">
        <f t="shared" si="215"/>
        <v>0</v>
      </c>
      <c r="CR44" s="144" t="b">
        <f t="shared" si="308"/>
        <v>0</v>
      </c>
      <c r="CS44" s="143">
        <f t="shared" si="216"/>
        <v>0</v>
      </c>
      <c r="CT44" s="144" t="b">
        <f t="shared" si="309"/>
        <v>0</v>
      </c>
      <c r="CU44" s="143">
        <f t="shared" si="217"/>
        <v>0</v>
      </c>
      <c r="CV44" s="144" t="b">
        <f t="shared" si="310"/>
        <v>0</v>
      </c>
      <c r="CW44" s="143">
        <f t="shared" si="218"/>
        <v>0</v>
      </c>
      <c r="CX44" s="144" t="b">
        <f t="shared" si="311"/>
        <v>0</v>
      </c>
      <c r="CY44" s="143">
        <f t="shared" si="219"/>
        <v>0</v>
      </c>
      <c r="CZ44" s="144" t="b">
        <f t="shared" si="312"/>
        <v>0</v>
      </c>
      <c r="DA44" s="143">
        <f t="shared" si="220"/>
        <v>0</v>
      </c>
      <c r="DB44" s="144" t="b">
        <f t="shared" si="313"/>
        <v>0</v>
      </c>
      <c r="DC44" s="143">
        <f t="shared" si="221"/>
        <v>0</v>
      </c>
      <c r="DD44" s="144" t="b">
        <f t="shared" si="314"/>
        <v>0</v>
      </c>
      <c r="DE44" s="143">
        <f t="shared" si="222"/>
        <v>0</v>
      </c>
      <c r="DF44" s="144" t="b">
        <f t="shared" si="315"/>
        <v>0</v>
      </c>
      <c r="DG44" s="143">
        <f t="shared" si="223"/>
        <v>0</v>
      </c>
      <c r="DH44" s="144" t="b">
        <f t="shared" si="316"/>
        <v>0</v>
      </c>
      <c r="DI44" s="111">
        <f t="shared" si="317"/>
        <v>0</v>
      </c>
      <c r="DJ44" s="144" t="b">
        <f t="shared" si="318"/>
        <v>0</v>
      </c>
      <c r="DK44" s="143">
        <f t="shared" si="224"/>
        <v>0</v>
      </c>
      <c r="DL44" s="144" t="b">
        <f t="shared" si="319"/>
        <v>0</v>
      </c>
      <c r="DM44" s="143">
        <f t="shared" si="225"/>
        <v>0</v>
      </c>
      <c r="DN44" s="144" t="b">
        <f t="shared" si="320"/>
        <v>0</v>
      </c>
      <c r="DO44" s="111">
        <f t="shared" si="321"/>
        <v>0</v>
      </c>
      <c r="DP44" s="144" t="b">
        <f t="shared" si="322"/>
        <v>0</v>
      </c>
      <c r="DQ44" s="143">
        <f t="shared" si="226"/>
        <v>0</v>
      </c>
      <c r="DR44" s="144" t="b">
        <f t="shared" si="323"/>
        <v>0</v>
      </c>
      <c r="DS44" s="143">
        <f t="shared" si="227"/>
        <v>0</v>
      </c>
      <c r="DT44" s="144" t="b">
        <f t="shared" si="324"/>
        <v>0</v>
      </c>
      <c r="DU44" s="143">
        <f t="shared" si="325"/>
        <v>0</v>
      </c>
      <c r="DV44" s="144" t="b">
        <f t="shared" si="326"/>
        <v>0</v>
      </c>
      <c r="DW44" s="143">
        <f t="shared" si="228"/>
        <v>0</v>
      </c>
      <c r="DX44" s="144" t="b">
        <f t="shared" si="327"/>
        <v>0</v>
      </c>
      <c r="DY44" s="143">
        <f t="shared" si="229"/>
        <v>0</v>
      </c>
      <c r="DZ44" s="144" t="b">
        <f t="shared" si="328"/>
        <v>0</v>
      </c>
      <c r="EA44" s="143">
        <f t="shared" si="230"/>
        <v>0</v>
      </c>
      <c r="EB44" s="144" t="b">
        <f t="shared" si="329"/>
        <v>0</v>
      </c>
      <c r="EC44" s="143">
        <f t="shared" si="231"/>
        <v>0</v>
      </c>
      <c r="ED44" s="144" t="b">
        <f t="shared" si="330"/>
        <v>0</v>
      </c>
      <c r="EE44" s="143">
        <f t="shared" si="232"/>
        <v>0</v>
      </c>
      <c r="EF44" s="144" t="b">
        <f t="shared" si="331"/>
        <v>0</v>
      </c>
      <c r="EG44" s="143">
        <f t="shared" si="233"/>
        <v>0</v>
      </c>
      <c r="EH44" s="144" t="b">
        <f t="shared" si="332"/>
        <v>0</v>
      </c>
      <c r="EI44" s="143">
        <f t="shared" si="234"/>
        <v>0</v>
      </c>
      <c r="EJ44" s="144" t="b">
        <f t="shared" si="333"/>
        <v>0</v>
      </c>
      <c r="EK44" s="143">
        <f t="shared" si="235"/>
        <v>0</v>
      </c>
      <c r="EL44" s="144" t="b">
        <f t="shared" si="334"/>
        <v>0</v>
      </c>
      <c r="EM44" s="143">
        <f t="shared" si="236"/>
        <v>0</v>
      </c>
      <c r="EN44" s="144" t="b">
        <f t="shared" si="335"/>
        <v>0</v>
      </c>
      <c r="EO44" s="111">
        <f t="shared" si="336"/>
        <v>0</v>
      </c>
      <c r="EP44" s="144" t="b">
        <f t="shared" si="337"/>
        <v>0</v>
      </c>
      <c r="EQ44" s="143">
        <f t="shared" si="237"/>
        <v>0</v>
      </c>
      <c r="ER44" s="144" t="b">
        <f t="shared" si="338"/>
        <v>0</v>
      </c>
      <c r="ES44" s="143">
        <f t="shared" si="238"/>
        <v>0</v>
      </c>
      <c r="ET44" s="144" t="b">
        <f t="shared" si="339"/>
        <v>0</v>
      </c>
      <c r="EU44" s="143">
        <f t="shared" si="239"/>
        <v>0</v>
      </c>
      <c r="EV44" s="144" t="b">
        <f t="shared" si="340"/>
        <v>0</v>
      </c>
      <c r="EW44" s="143">
        <f t="shared" si="240"/>
        <v>0</v>
      </c>
      <c r="EX44" s="144" t="b">
        <f t="shared" si="341"/>
        <v>0</v>
      </c>
      <c r="EY44" s="143">
        <f t="shared" si="241"/>
        <v>0</v>
      </c>
      <c r="EZ44" s="144" t="b">
        <f t="shared" si="342"/>
        <v>0</v>
      </c>
      <c r="FA44" s="143">
        <f t="shared" si="242"/>
        <v>0</v>
      </c>
      <c r="FB44" s="144" t="b">
        <f t="shared" si="342"/>
        <v>0</v>
      </c>
      <c r="FC44" s="12"/>
      <c r="FD44" s="143">
        <f t="shared" si="243"/>
        <v>0</v>
      </c>
      <c r="FE44" s="144" t="b">
        <f t="shared" si="343"/>
        <v>0</v>
      </c>
      <c r="FF44" s="111">
        <f t="shared" si="344"/>
        <v>0</v>
      </c>
      <c r="FG44" s="144" t="b">
        <f t="shared" si="345"/>
        <v>0</v>
      </c>
      <c r="FH44" s="111">
        <f t="shared" si="346"/>
        <v>0</v>
      </c>
      <c r="FI44" s="144" t="b">
        <f t="shared" si="347"/>
        <v>0</v>
      </c>
      <c r="FJ44" s="143">
        <f t="shared" si="244"/>
        <v>0</v>
      </c>
      <c r="FK44" s="144" t="b">
        <f t="shared" si="348"/>
        <v>0</v>
      </c>
      <c r="FL44" s="143">
        <f t="shared" si="245"/>
        <v>0</v>
      </c>
      <c r="FM44" s="144" t="b">
        <f t="shared" si="349"/>
        <v>0</v>
      </c>
      <c r="FN44" s="143">
        <f t="shared" si="246"/>
        <v>0</v>
      </c>
      <c r="FO44" s="144" t="b">
        <f t="shared" si="350"/>
        <v>0</v>
      </c>
      <c r="FP44" s="143">
        <f t="shared" si="247"/>
        <v>0</v>
      </c>
      <c r="FQ44" s="144" t="b">
        <f t="shared" si="351"/>
        <v>0</v>
      </c>
      <c r="FR44" s="143">
        <f t="shared" si="248"/>
        <v>0</v>
      </c>
      <c r="FS44" s="144" t="b">
        <f t="shared" si="352"/>
        <v>0</v>
      </c>
      <c r="FT44" s="143">
        <f t="shared" si="249"/>
        <v>0</v>
      </c>
      <c r="FU44" s="144" t="b">
        <f t="shared" si="353"/>
        <v>0</v>
      </c>
      <c r="FV44" s="143">
        <f t="shared" si="250"/>
        <v>0</v>
      </c>
      <c r="FW44" s="144" t="b">
        <f t="shared" si="354"/>
        <v>0</v>
      </c>
      <c r="FX44" s="143">
        <f t="shared" si="251"/>
        <v>0</v>
      </c>
      <c r="FY44" s="144" t="b">
        <f t="shared" si="355"/>
        <v>0</v>
      </c>
      <c r="FZ44" s="143">
        <f t="shared" si="252"/>
        <v>0</v>
      </c>
      <c r="GA44" s="144" t="b">
        <f t="shared" si="356"/>
        <v>0</v>
      </c>
      <c r="GB44" s="143">
        <f t="shared" si="253"/>
        <v>0</v>
      </c>
      <c r="GC44" s="144" t="b">
        <f t="shared" si="357"/>
        <v>0</v>
      </c>
      <c r="GD44" s="143">
        <f t="shared" si="254"/>
        <v>0</v>
      </c>
      <c r="GE44" s="144" t="b">
        <f t="shared" si="358"/>
        <v>0</v>
      </c>
      <c r="GF44" s="143">
        <f t="shared" si="255"/>
        <v>0</v>
      </c>
      <c r="GG44" s="144" t="b">
        <f t="shared" si="359"/>
        <v>0</v>
      </c>
      <c r="GH44" s="143">
        <f t="shared" si="256"/>
        <v>0</v>
      </c>
      <c r="GI44" s="144" t="b">
        <f t="shared" si="360"/>
        <v>0</v>
      </c>
      <c r="GJ44" s="143">
        <f t="shared" si="257"/>
        <v>0</v>
      </c>
      <c r="GK44" s="144" t="b">
        <f t="shared" si="361"/>
        <v>0</v>
      </c>
      <c r="GL44" s="143">
        <f t="shared" si="258"/>
        <v>0</v>
      </c>
      <c r="GM44" s="144" t="b">
        <f t="shared" si="362"/>
        <v>0</v>
      </c>
      <c r="GN44" s="111">
        <f t="shared" si="363"/>
        <v>0</v>
      </c>
      <c r="GO44" s="144" t="b">
        <f t="shared" si="364"/>
        <v>0</v>
      </c>
      <c r="GP44" s="143">
        <f t="shared" si="259"/>
        <v>0</v>
      </c>
      <c r="GQ44" s="144" t="b">
        <f t="shared" si="365"/>
        <v>0</v>
      </c>
      <c r="GR44" s="143">
        <f t="shared" si="260"/>
        <v>0</v>
      </c>
      <c r="GS44" s="144" t="b">
        <f t="shared" si="366"/>
        <v>0</v>
      </c>
      <c r="GT44" s="111">
        <f t="shared" si="367"/>
        <v>0</v>
      </c>
      <c r="GU44" s="144" t="b">
        <f t="shared" si="368"/>
        <v>0</v>
      </c>
      <c r="GV44" s="143">
        <f t="shared" si="261"/>
        <v>0</v>
      </c>
      <c r="GW44" s="144" t="b">
        <f t="shared" si="369"/>
        <v>0</v>
      </c>
      <c r="GX44" s="143">
        <f t="shared" si="262"/>
        <v>0</v>
      </c>
      <c r="GY44" s="144" t="b">
        <f t="shared" si="370"/>
        <v>0</v>
      </c>
      <c r="GZ44" s="111">
        <f t="shared" si="371"/>
        <v>0</v>
      </c>
      <c r="HA44" s="144" t="b">
        <f t="shared" si="372"/>
        <v>0</v>
      </c>
      <c r="HB44" s="143">
        <f t="shared" si="263"/>
        <v>0</v>
      </c>
      <c r="HC44" s="144" t="b">
        <f t="shared" si="373"/>
        <v>0</v>
      </c>
      <c r="HD44" s="143">
        <f t="shared" si="264"/>
        <v>0</v>
      </c>
      <c r="HE44" s="144" t="b">
        <f t="shared" si="374"/>
        <v>0</v>
      </c>
      <c r="HF44" s="143">
        <f t="shared" si="265"/>
        <v>0</v>
      </c>
      <c r="HG44" s="144" t="b">
        <f t="shared" si="375"/>
        <v>0</v>
      </c>
      <c r="HH44" s="143">
        <f t="shared" si="266"/>
        <v>0</v>
      </c>
      <c r="HI44" s="144" t="b">
        <f t="shared" si="376"/>
        <v>0</v>
      </c>
      <c r="HJ44" s="143">
        <f t="shared" si="267"/>
        <v>0</v>
      </c>
      <c r="HK44" s="144" t="b">
        <f t="shared" si="377"/>
        <v>0</v>
      </c>
      <c r="HL44" s="143">
        <f t="shared" si="268"/>
        <v>0</v>
      </c>
      <c r="HM44" s="144" t="b">
        <f t="shared" si="378"/>
        <v>0</v>
      </c>
      <c r="HN44" s="143">
        <f t="shared" si="269"/>
        <v>0</v>
      </c>
      <c r="HO44" s="144" t="b">
        <f t="shared" si="379"/>
        <v>0</v>
      </c>
      <c r="HP44" s="143">
        <f t="shared" si="270"/>
        <v>0</v>
      </c>
      <c r="HQ44" s="144" t="b">
        <f t="shared" si="380"/>
        <v>0</v>
      </c>
      <c r="HR44" s="143">
        <f t="shared" si="271"/>
        <v>0</v>
      </c>
      <c r="HS44" s="144" t="b">
        <f t="shared" si="381"/>
        <v>0</v>
      </c>
      <c r="HT44" s="111">
        <f t="shared" si="382"/>
        <v>0</v>
      </c>
      <c r="HU44" s="144" t="b">
        <f t="shared" si="383"/>
        <v>0</v>
      </c>
      <c r="HV44" s="143">
        <f t="shared" si="272"/>
        <v>0</v>
      </c>
      <c r="HW44" s="144" t="b">
        <f t="shared" si="384"/>
        <v>0</v>
      </c>
      <c r="HX44" s="143">
        <f t="shared" si="273"/>
        <v>0</v>
      </c>
      <c r="HY44" s="144" t="b">
        <f t="shared" si="385"/>
        <v>0</v>
      </c>
      <c r="HZ44" s="143">
        <f t="shared" si="274"/>
        <v>0</v>
      </c>
      <c r="IA44" s="144" t="b">
        <f t="shared" si="386"/>
        <v>0</v>
      </c>
      <c r="IB44" s="143">
        <f t="shared" si="275"/>
        <v>0</v>
      </c>
      <c r="IC44" s="144" t="b">
        <f t="shared" si="387"/>
        <v>0</v>
      </c>
      <c r="ID44" s="143">
        <f t="shared" si="276"/>
        <v>0</v>
      </c>
      <c r="IE44" s="144" t="b">
        <f t="shared" si="388"/>
        <v>0</v>
      </c>
      <c r="IF44" s="143">
        <f t="shared" si="277"/>
        <v>0</v>
      </c>
      <c r="IG44" s="144" t="b">
        <f t="shared" si="388"/>
        <v>0</v>
      </c>
      <c r="IH44" s="144" t="b">
        <f t="shared" si="278"/>
        <v>0</v>
      </c>
      <c r="II44" s="144" t="b">
        <f t="shared" si="279"/>
        <v>0</v>
      </c>
      <c r="IJ44" s="144" t="b">
        <f t="shared" si="280"/>
        <v>0</v>
      </c>
      <c r="IK44" s="96"/>
      <c r="IL44" s="96"/>
      <c r="IM44" s="96"/>
      <c r="IN44" s="96"/>
      <c r="IO44" s="96"/>
      <c r="IP44" s="96"/>
      <c r="IQ44" s="96"/>
      <c r="IR44" s="96"/>
      <c r="IS44" s="96"/>
      <c r="IT44" s="96"/>
    </row>
    <row r="45" spans="1:254" ht="15.6" customHeight="1">
      <c r="A45" s="96"/>
      <c r="B45" s="142">
        <f>'1. Plano anual atividades'!C47</f>
        <v>0</v>
      </c>
      <c r="C45" s="12"/>
      <c r="D45" s="144">
        <f>'1. Plano anual atividades'!D47</f>
        <v>0</v>
      </c>
      <c r="E45" s="12"/>
      <c r="F45" s="12"/>
      <c r="G45" s="12"/>
      <c r="H45" s="144">
        <f>'1. Plano anual atividades'!I47</f>
        <v>0</v>
      </c>
      <c r="I45" s="144">
        <f>'1. Plano anual atividades'!J47</f>
        <v>0</v>
      </c>
      <c r="J45" s="144">
        <f>'1. Plano anual atividades'!K47</f>
        <v>0</v>
      </c>
      <c r="K45" s="144">
        <f>'1. Plano anual atividades'!L47</f>
        <v>0</v>
      </c>
      <c r="L45" s="144">
        <f>'1. Plano anual atividades'!M47</f>
        <v>0</v>
      </c>
      <c r="M45" s="144">
        <f>'1. Plano anual atividades'!N47</f>
        <v>0</v>
      </c>
      <c r="N45" s="144">
        <f>'1. Plano anual atividades'!O47</f>
        <v>0</v>
      </c>
      <c r="O45" s="144">
        <f>'1. Plano anual atividades'!P47</f>
        <v>0</v>
      </c>
      <c r="P45" s="144">
        <f>'1. Plano anual atividades'!Q47</f>
        <v>0</v>
      </c>
      <c r="Q45" s="144">
        <f>'1. Plano anual atividades'!R47</f>
        <v>0</v>
      </c>
      <c r="R45" s="12"/>
      <c r="S45" s="12"/>
      <c r="T45" s="144">
        <f t="shared" si="281"/>
        <v>0</v>
      </c>
      <c r="U45" s="12"/>
      <c r="V45" s="12"/>
      <c r="W45" s="144">
        <f t="shared" si="389"/>
        <v>0</v>
      </c>
      <c r="X45" s="144">
        <f t="shared" si="390"/>
        <v>0</v>
      </c>
      <c r="Y45" s="12"/>
      <c r="Z45" s="12"/>
      <c r="AA45" s="144">
        <f t="shared" si="282"/>
        <v>0</v>
      </c>
      <c r="AB45" s="144">
        <f t="shared" si="283"/>
        <v>0</v>
      </c>
      <c r="AC45" s="12"/>
      <c r="AD45" s="12"/>
      <c r="AE45" s="145">
        <f>'1. Plano anual atividades'!E47</f>
        <v>0</v>
      </c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46"/>
      <c r="BE45" s="12"/>
      <c r="BF45" s="12">
        <f t="shared" si="284"/>
        <v>0</v>
      </c>
      <c r="BG45" s="13" t="b">
        <f t="shared" si="285"/>
        <v>0</v>
      </c>
      <c r="BH45" s="12">
        <f t="shared" si="203"/>
        <v>0</v>
      </c>
      <c r="BI45" s="13" t="b">
        <f t="shared" si="286"/>
        <v>0</v>
      </c>
      <c r="BJ45" s="12">
        <f t="shared" si="204"/>
        <v>0</v>
      </c>
      <c r="BK45" s="13" t="b">
        <f t="shared" si="287"/>
        <v>0</v>
      </c>
      <c r="BL45" s="12">
        <f t="shared" si="205"/>
        <v>0</v>
      </c>
      <c r="BM45" s="13" t="b">
        <f t="shared" si="288"/>
        <v>0</v>
      </c>
      <c r="BN45" s="12">
        <f t="shared" si="206"/>
        <v>0</v>
      </c>
      <c r="BO45" s="13" t="b">
        <f t="shared" si="289"/>
        <v>0</v>
      </c>
      <c r="BP45" s="12">
        <f t="shared" si="207"/>
        <v>0</v>
      </c>
      <c r="BQ45" s="13" t="b">
        <f t="shared" si="290"/>
        <v>0</v>
      </c>
      <c r="BR45" s="12">
        <f t="shared" si="208"/>
        <v>0</v>
      </c>
      <c r="BS45" s="13" t="b">
        <f t="shared" si="291"/>
        <v>0</v>
      </c>
      <c r="BT45" s="12">
        <f t="shared" si="209"/>
        <v>0</v>
      </c>
      <c r="BU45" s="13" t="b">
        <f t="shared" si="292"/>
        <v>0</v>
      </c>
      <c r="BV45" s="9">
        <f t="shared" si="293"/>
        <v>0</v>
      </c>
      <c r="BW45" s="13" t="b">
        <f t="shared" si="294"/>
        <v>0</v>
      </c>
      <c r="BX45" s="9">
        <f t="shared" si="295"/>
        <v>0</v>
      </c>
      <c r="BY45" s="13" t="b">
        <f t="shared" si="296"/>
        <v>0</v>
      </c>
      <c r="BZ45" s="9">
        <f t="shared" si="297"/>
        <v>0</v>
      </c>
      <c r="CA45" s="13" t="b">
        <f t="shared" si="298"/>
        <v>0</v>
      </c>
      <c r="CB45" s="12">
        <f t="shared" si="210"/>
        <v>0</v>
      </c>
      <c r="CC45" s="13" t="b">
        <f t="shared" si="299"/>
        <v>0</v>
      </c>
      <c r="CD45" s="25"/>
      <c r="CE45" s="143">
        <f t="shared" si="211"/>
        <v>0</v>
      </c>
      <c r="CF45" s="144" t="b">
        <f t="shared" si="300"/>
        <v>0</v>
      </c>
      <c r="CG45" s="111">
        <f t="shared" si="301"/>
        <v>0</v>
      </c>
      <c r="CH45" s="144" t="b">
        <f t="shared" si="302"/>
        <v>0</v>
      </c>
      <c r="CI45" s="111">
        <f t="shared" si="303"/>
        <v>0</v>
      </c>
      <c r="CJ45" s="144" t="b">
        <f t="shared" si="304"/>
        <v>0</v>
      </c>
      <c r="CK45" s="143">
        <f t="shared" si="212"/>
        <v>0</v>
      </c>
      <c r="CL45" s="144" t="b">
        <f t="shared" si="305"/>
        <v>0</v>
      </c>
      <c r="CM45" s="143">
        <f t="shared" si="213"/>
        <v>0</v>
      </c>
      <c r="CN45" s="144" t="b">
        <f t="shared" si="306"/>
        <v>0</v>
      </c>
      <c r="CO45" s="143">
        <f t="shared" si="214"/>
        <v>0</v>
      </c>
      <c r="CP45" s="144" t="b">
        <f t="shared" si="307"/>
        <v>0</v>
      </c>
      <c r="CQ45" s="143">
        <f t="shared" si="215"/>
        <v>0</v>
      </c>
      <c r="CR45" s="144" t="b">
        <f t="shared" si="308"/>
        <v>0</v>
      </c>
      <c r="CS45" s="143">
        <f t="shared" si="216"/>
        <v>0</v>
      </c>
      <c r="CT45" s="144" t="b">
        <f t="shared" si="309"/>
        <v>0</v>
      </c>
      <c r="CU45" s="143">
        <f t="shared" si="217"/>
        <v>0</v>
      </c>
      <c r="CV45" s="144" t="b">
        <f t="shared" si="310"/>
        <v>0</v>
      </c>
      <c r="CW45" s="143">
        <f t="shared" si="218"/>
        <v>0</v>
      </c>
      <c r="CX45" s="144" t="b">
        <f t="shared" si="311"/>
        <v>0</v>
      </c>
      <c r="CY45" s="143">
        <f t="shared" si="219"/>
        <v>0</v>
      </c>
      <c r="CZ45" s="144" t="b">
        <f t="shared" si="312"/>
        <v>0</v>
      </c>
      <c r="DA45" s="143">
        <f t="shared" si="220"/>
        <v>0</v>
      </c>
      <c r="DB45" s="144" t="b">
        <f t="shared" si="313"/>
        <v>0</v>
      </c>
      <c r="DC45" s="143">
        <f t="shared" si="221"/>
        <v>0</v>
      </c>
      <c r="DD45" s="144" t="b">
        <f t="shared" si="314"/>
        <v>0</v>
      </c>
      <c r="DE45" s="143">
        <f t="shared" si="222"/>
        <v>0</v>
      </c>
      <c r="DF45" s="144" t="b">
        <f t="shared" si="315"/>
        <v>0</v>
      </c>
      <c r="DG45" s="143">
        <f t="shared" si="223"/>
        <v>0</v>
      </c>
      <c r="DH45" s="144" t="b">
        <f t="shared" si="316"/>
        <v>0</v>
      </c>
      <c r="DI45" s="111">
        <f t="shared" si="317"/>
        <v>0</v>
      </c>
      <c r="DJ45" s="144" t="b">
        <f t="shared" si="318"/>
        <v>0</v>
      </c>
      <c r="DK45" s="143">
        <f t="shared" si="224"/>
        <v>0</v>
      </c>
      <c r="DL45" s="144" t="b">
        <f t="shared" si="319"/>
        <v>0</v>
      </c>
      <c r="DM45" s="143">
        <f t="shared" si="225"/>
        <v>0</v>
      </c>
      <c r="DN45" s="144" t="b">
        <f t="shared" si="320"/>
        <v>0</v>
      </c>
      <c r="DO45" s="111">
        <f t="shared" si="321"/>
        <v>0</v>
      </c>
      <c r="DP45" s="144" t="b">
        <f t="shared" si="322"/>
        <v>0</v>
      </c>
      <c r="DQ45" s="143">
        <f t="shared" si="226"/>
        <v>0</v>
      </c>
      <c r="DR45" s="144" t="b">
        <f t="shared" si="323"/>
        <v>0</v>
      </c>
      <c r="DS45" s="143">
        <f t="shared" si="227"/>
        <v>0</v>
      </c>
      <c r="DT45" s="144" t="b">
        <f t="shared" si="324"/>
        <v>0</v>
      </c>
      <c r="DU45" s="143">
        <f t="shared" si="325"/>
        <v>0</v>
      </c>
      <c r="DV45" s="144" t="b">
        <f t="shared" si="326"/>
        <v>0</v>
      </c>
      <c r="DW45" s="143">
        <f t="shared" si="228"/>
        <v>0</v>
      </c>
      <c r="DX45" s="144" t="b">
        <f t="shared" si="327"/>
        <v>0</v>
      </c>
      <c r="DY45" s="143">
        <f t="shared" si="229"/>
        <v>0</v>
      </c>
      <c r="DZ45" s="144" t="b">
        <f t="shared" si="328"/>
        <v>0</v>
      </c>
      <c r="EA45" s="143">
        <f t="shared" si="230"/>
        <v>0</v>
      </c>
      <c r="EB45" s="144" t="b">
        <f t="shared" si="329"/>
        <v>0</v>
      </c>
      <c r="EC45" s="143">
        <f t="shared" si="231"/>
        <v>0</v>
      </c>
      <c r="ED45" s="144" t="b">
        <f t="shared" si="330"/>
        <v>0</v>
      </c>
      <c r="EE45" s="143">
        <f t="shared" si="232"/>
        <v>0</v>
      </c>
      <c r="EF45" s="144" t="b">
        <f t="shared" si="331"/>
        <v>0</v>
      </c>
      <c r="EG45" s="143">
        <f t="shared" si="233"/>
        <v>0</v>
      </c>
      <c r="EH45" s="144" t="b">
        <f t="shared" si="332"/>
        <v>0</v>
      </c>
      <c r="EI45" s="143">
        <f t="shared" si="234"/>
        <v>0</v>
      </c>
      <c r="EJ45" s="144" t="b">
        <f t="shared" si="333"/>
        <v>0</v>
      </c>
      <c r="EK45" s="143">
        <f t="shared" si="235"/>
        <v>0</v>
      </c>
      <c r="EL45" s="144" t="b">
        <f t="shared" si="334"/>
        <v>0</v>
      </c>
      <c r="EM45" s="143">
        <f t="shared" si="236"/>
        <v>0</v>
      </c>
      <c r="EN45" s="144" t="b">
        <f t="shared" si="335"/>
        <v>0</v>
      </c>
      <c r="EO45" s="111">
        <f t="shared" si="336"/>
        <v>0</v>
      </c>
      <c r="EP45" s="144" t="b">
        <f t="shared" si="337"/>
        <v>0</v>
      </c>
      <c r="EQ45" s="143">
        <f t="shared" si="237"/>
        <v>0</v>
      </c>
      <c r="ER45" s="144" t="b">
        <f t="shared" si="338"/>
        <v>0</v>
      </c>
      <c r="ES45" s="143">
        <f t="shared" si="238"/>
        <v>0</v>
      </c>
      <c r="ET45" s="144" t="b">
        <f t="shared" si="339"/>
        <v>0</v>
      </c>
      <c r="EU45" s="143">
        <f t="shared" si="239"/>
        <v>0</v>
      </c>
      <c r="EV45" s="144" t="b">
        <f t="shared" si="340"/>
        <v>0</v>
      </c>
      <c r="EW45" s="143">
        <f t="shared" si="240"/>
        <v>0</v>
      </c>
      <c r="EX45" s="144" t="b">
        <f t="shared" si="341"/>
        <v>0</v>
      </c>
      <c r="EY45" s="143">
        <f t="shared" si="241"/>
        <v>0</v>
      </c>
      <c r="EZ45" s="144" t="b">
        <f t="shared" si="342"/>
        <v>0</v>
      </c>
      <c r="FA45" s="143">
        <f t="shared" si="242"/>
        <v>0</v>
      </c>
      <c r="FB45" s="144" t="b">
        <f t="shared" si="342"/>
        <v>0</v>
      </c>
      <c r="FC45" s="12"/>
      <c r="FD45" s="143">
        <f t="shared" si="243"/>
        <v>0</v>
      </c>
      <c r="FE45" s="144" t="b">
        <f t="shared" si="343"/>
        <v>0</v>
      </c>
      <c r="FF45" s="111">
        <f t="shared" si="344"/>
        <v>0</v>
      </c>
      <c r="FG45" s="144" t="b">
        <f t="shared" si="345"/>
        <v>0</v>
      </c>
      <c r="FH45" s="111">
        <f t="shared" si="346"/>
        <v>0</v>
      </c>
      <c r="FI45" s="144" t="b">
        <f t="shared" si="347"/>
        <v>0</v>
      </c>
      <c r="FJ45" s="143">
        <f t="shared" si="244"/>
        <v>0</v>
      </c>
      <c r="FK45" s="144" t="b">
        <f t="shared" si="348"/>
        <v>0</v>
      </c>
      <c r="FL45" s="143">
        <f t="shared" si="245"/>
        <v>0</v>
      </c>
      <c r="FM45" s="144" t="b">
        <f t="shared" si="349"/>
        <v>0</v>
      </c>
      <c r="FN45" s="143">
        <f t="shared" si="246"/>
        <v>0</v>
      </c>
      <c r="FO45" s="144" t="b">
        <f t="shared" si="350"/>
        <v>0</v>
      </c>
      <c r="FP45" s="143">
        <f t="shared" si="247"/>
        <v>0</v>
      </c>
      <c r="FQ45" s="144" t="b">
        <f t="shared" si="351"/>
        <v>0</v>
      </c>
      <c r="FR45" s="143">
        <f t="shared" si="248"/>
        <v>0</v>
      </c>
      <c r="FS45" s="144" t="b">
        <f t="shared" si="352"/>
        <v>0</v>
      </c>
      <c r="FT45" s="143">
        <f t="shared" si="249"/>
        <v>0</v>
      </c>
      <c r="FU45" s="144" t="b">
        <f t="shared" si="353"/>
        <v>0</v>
      </c>
      <c r="FV45" s="143">
        <f t="shared" si="250"/>
        <v>0</v>
      </c>
      <c r="FW45" s="144" t="b">
        <f t="shared" si="354"/>
        <v>0</v>
      </c>
      <c r="FX45" s="143">
        <f t="shared" si="251"/>
        <v>0</v>
      </c>
      <c r="FY45" s="144" t="b">
        <f t="shared" si="355"/>
        <v>0</v>
      </c>
      <c r="FZ45" s="143">
        <f t="shared" si="252"/>
        <v>0</v>
      </c>
      <c r="GA45" s="144" t="b">
        <f t="shared" si="356"/>
        <v>0</v>
      </c>
      <c r="GB45" s="143">
        <f t="shared" si="253"/>
        <v>0</v>
      </c>
      <c r="GC45" s="144" t="b">
        <f t="shared" si="357"/>
        <v>0</v>
      </c>
      <c r="GD45" s="143">
        <f t="shared" si="254"/>
        <v>0</v>
      </c>
      <c r="GE45" s="144" t="b">
        <f t="shared" si="358"/>
        <v>0</v>
      </c>
      <c r="GF45" s="143">
        <f t="shared" si="255"/>
        <v>0</v>
      </c>
      <c r="GG45" s="144" t="b">
        <f t="shared" si="359"/>
        <v>0</v>
      </c>
      <c r="GH45" s="143">
        <f t="shared" si="256"/>
        <v>0</v>
      </c>
      <c r="GI45" s="144" t="b">
        <f t="shared" si="360"/>
        <v>0</v>
      </c>
      <c r="GJ45" s="143">
        <f t="shared" si="257"/>
        <v>0</v>
      </c>
      <c r="GK45" s="144" t="b">
        <f t="shared" si="361"/>
        <v>0</v>
      </c>
      <c r="GL45" s="143">
        <f t="shared" si="258"/>
        <v>0</v>
      </c>
      <c r="GM45" s="144" t="b">
        <f t="shared" si="362"/>
        <v>0</v>
      </c>
      <c r="GN45" s="111">
        <f t="shared" si="363"/>
        <v>0</v>
      </c>
      <c r="GO45" s="144" t="b">
        <f t="shared" si="364"/>
        <v>0</v>
      </c>
      <c r="GP45" s="143">
        <f t="shared" si="259"/>
        <v>0</v>
      </c>
      <c r="GQ45" s="144" t="b">
        <f t="shared" si="365"/>
        <v>0</v>
      </c>
      <c r="GR45" s="143">
        <f t="shared" si="260"/>
        <v>0</v>
      </c>
      <c r="GS45" s="144" t="b">
        <f t="shared" si="366"/>
        <v>0</v>
      </c>
      <c r="GT45" s="111">
        <f t="shared" si="367"/>
        <v>0</v>
      </c>
      <c r="GU45" s="144" t="b">
        <f t="shared" si="368"/>
        <v>0</v>
      </c>
      <c r="GV45" s="143">
        <f t="shared" si="261"/>
        <v>0</v>
      </c>
      <c r="GW45" s="144" t="b">
        <f t="shared" si="369"/>
        <v>0</v>
      </c>
      <c r="GX45" s="143">
        <f t="shared" si="262"/>
        <v>0</v>
      </c>
      <c r="GY45" s="144" t="b">
        <f t="shared" si="370"/>
        <v>0</v>
      </c>
      <c r="GZ45" s="111">
        <f t="shared" si="371"/>
        <v>0</v>
      </c>
      <c r="HA45" s="144" t="b">
        <f t="shared" si="372"/>
        <v>0</v>
      </c>
      <c r="HB45" s="143">
        <f t="shared" si="263"/>
        <v>0</v>
      </c>
      <c r="HC45" s="144" t="b">
        <f t="shared" si="373"/>
        <v>0</v>
      </c>
      <c r="HD45" s="143">
        <f t="shared" si="264"/>
        <v>0</v>
      </c>
      <c r="HE45" s="144" t="b">
        <f t="shared" si="374"/>
        <v>0</v>
      </c>
      <c r="HF45" s="143">
        <f t="shared" si="265"/>
        <v>0</v>
      </c>
      <c r="HG45" s="144" t="b">
        <f t="shared" si="375"/>
        <v>0</v>
      </c>
      <c r="HH45" s="143">
        <f t="shared" si="266"/>
        <v>0</v>
      </c>
      <c r="HI45" s="144" t="b">
        <f t="shared" si="376"/>
        <v>0</v>
      </c>
      <c r="HJ45" s="143">
        <f t="shared" si="267"/>
        <v>0</v>
      </c>
      <c r="HK45" s="144" t="b">
        <f t="shared" si="377"/>
        <v>0</v>
      </c>
      <c r="HL45" s="143">
        <f t="shared" si="268"/>
        <v>0</v>
      </c>
      <c r="HM45" s="144" t="b">
        <f t="shared" si="378"/>
        <v>0</v>
      </c>
      <c r="HN45" s="143">
        <f t="shared" si="269"/>
        <v>0</v>
      </c>
      <c r="HO45" s="144" t="b">
        <f t="shared" si="379"/>
        <v>0</v>
      </c>
      <c r="HP45" s="143">
        <f t="shared" si="270"/>
        <v>0</v>
      </c>
      <c r="HQ45" s="144" t="b">
        <f t="shared" si="380"/>
        <v>0</v>
      </c>
      <c r="HR45" s="143">
        <f t="shared" si="271"/>
        <v>0</v>
      </c>
      <c r="HS45" s="144" t="b">
        <f t="shared" si="381"/>
        <v>0</v>
      </c>
      <c r="HT45" s="111">
        <f t="shared" si="382"/>
        <v>0</v>
      </c>
      <c r="HU45" s="144" t="b">
        <f t="shared" si="383"/>
        <v>0</v>
      </c>
      <c r="HV45" s="143">
        <f t="shared" si="272"/>
        <v>0</v>
      </c>
      <c r="HW45" s="144" t="b">
        <f t="shared" si="384"/>
        <v>0</v>
      </c>
      <c r="HX45" s="143">
        <f t="shared" si="273"/>
        <v>0</v>
      </c>
      <c r="HY45" s="144" t="b">
        <f t="shared" si="385"/>
        <v>0</v>
      </c>
      <c r="HZ45" s="143">
        <f t="shared" si="274"/>
        <v>0</v>
      </c>
      <c r="IA45" s="144" t="b">
        <f t="shared" si="386"/>
        <v>0</v>
      </c>
      <c r="IB45" s="143">
        <f t="shared" si="275"/>
        <v>0</v>
      </c>
      <c r="IC45" s="144" t="b">
        <f t="shared" si="387"/>
        <v>0</v>
      </c>
      <c r="ID45" s="143">
        <f t="shared" si="276"/>
        <v>0</v>
      </c>
      <c r="IE45" s="144" t="b">
        <f t="shared" si="388"/>
        <v>0</v>
      </c>
      <c r="IF45" s="143">
        <f t="shared" si="277"/>
        <v>0</v>
      </c>
      <c r="IG45" s="144" t="b">
        <f t="shared" si="388"/>
        <v>0</v>
      </c>
      <c r="IH45" s="144" t="b">
        <f t="shared" si="278"/>
        <v>0</v>
      </c>
      <c r="II45" s="144" t="b">
        <f t="shared" si="279"/>
        <v>0</v>
      </c>
      <c r="IJ45" s="144" t="b">
        <f t="shared" si="280"/>
        <v>0</v>
      </c>
      <c r="IK45" s="96"/>
      <c r="IL45" s="96"/>
      <c r="IM45" s="96"/>
      <c r="IN45" s="96"/>
      <c r="IO45" s="96"/>
      <c r="IP45" s="96"/>
      <c r="IQ45" s="96"/>
      <c r="IR45" s="96"/>
      <c r="IS45" s="96"/>
      <c r="IT45" s="96"/>
    </row>
    <row r="46" spans="1:254" ht="15.6" customHeight="1">
      <c r="A46" s="96"/>
      <c r="B46" s="142">
        <f>'1. Plano anual atividades'!C48</f>
        <v>0</v>
      </c>
      <c r="C46" s="12"/>
      <c r="D46" s="144">
        <f>'1. Plano anual atividades'!D48</f>
        <v>0</v>
      </c>
      <c r="E46" s="12"/>
      <c r="F46" s="12"/>
      <c r="G46" s="12"/>
      <c r="H46" s="144">
        <f>'1. Plano anual atividades'!I48</f>
        <v>0</v>
      </c>
      <c r="I46" s="144">
        <f>'1. Plano anual atividades'!J48</f>
        <v>0</v>
      </c>
      <c r="J46" s="144">
        <f>'1. Plano anual atividades'!K48</f>
        <v>0</v>
      </c>
      <c r="K46" s="144">
        <f>'1. Plano anual atividades'!L48</f>
        <v>0</v>
      </c>
      <c r="L46" s="144">
        <f>'1. Plano anual atividades'!M48</f>
        <v>0</v>
      </c>
      <c r="M46" s="144">
        <f>'1. Plano anual atividades'!N48</f>
        <v>0</v>
      </c>
      <c r="N46" s="144">
        <f>'1. Plano anual atividades'!O48</f>
        <v>0</v>
      </c>
      <c r="O46" s="144">
        <f>'1. Plano anual atividades'!P48</f>
        <v>0</v>
      </c>
      <c r="P46" s="144">
        <f>'1. Plano anual atividades'!Q48</f>
        <v>0</v>
      </c>
      <c r="Q46" s="144">
        <f>'1. Plano anual atividades'!R48</f>
        <v>0</v>
      </c>
      <c r="R46" s="12"/>
      <c r="S46" s="12"/>
      <c r="T46" s="144">
        <f t="shared" si="281"/>
        <v>0</v>
      </c>
      <c r="U46" s="12"/>
      <c r="V46" s="12"/>
      <c r="W46" s="144">
        <f t="shared" si="389"/>
        <v>0</v>
      </c>
      <c r="X46" s="144">
        <f t="shared" si="390"/>
        <v>0</v>
      </c>
      <c r="Y46" s="12"/>
      <c r="Z46" s="12"/>
      <c r="AA46" s="144">
        <f t="shared" si="282"/>
        <v>0</v>
      </c>
      <c r="AB46" s="144">
        <f t="shared" si="283"/>
        <v>0</v>
      </c>
      <c r="AC46" s="12"/>
      <c r="AD46" s="12"/>
      <c r="AE46" s="145">
        <f>'1. Plano anual atividades'!E48</f>
        <v>0</v>
      </c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46"/>
      <c r="BE46" s="12"/>
      <c r="BF46" s="12">
        <f t="shared" si="284"/>
        <v>0</v>
      </c>
      <c r="BG46" s="13" t="b">
        <f t="shared" si="285"/>
        <v>0</v>
      </c>
      <c r="BH46" s="12">
        <f t="shared" si="203"/>
        <v>0</v>
      </c>
      <c r="BI46" s="13" t="b">
        <f t="shared" si="286"/>
        <v>0</v>
      </c>
      <c r="BJ46" s="12">
        <f t="shared" si="204"/>
        <v>0</v>
      </c>
      <c r="BK46" s="13" t="b">
        <f t="shared" si="287"/>
        <v>0</v>
      </c>
      <c r="BL46" s="12">
        <f t="shared" si="205"/>
        <v>0</v>
      </c>
      <c r="BM46" s="13" t="b">
        <f t="shared" si="288"/>
        <v>0</v>
      </c>
      <c r="BN46" s="12">
        <f t="shared" si="206"/>
        <v>0</v>
      </c>
      <c r="BO46" s="13" t="b">
        <f t="shared" si="289"/>
        <v>0</v>
      </c>
      <c r="BP46" s="12">
        <f t="shared" si="207"/>
        <v>0</v>
      </c>
      <c r="BQ46" s="13" t="b">
        <f t="shared" si="290"/>
        <v>0</v>
      </c>
      <c r="BR46" s="12">
        <f t="shared" si="208"/>
        <v>0</v>
      </c>
      <c r="BS46" s="13" t="b">
        <f t="shared" si="291"/>
        <v>0</v>
      </c>
      <c r="BT46" s="12">
        <f t="shared" si="209"/>
        <v>0</v>
      </c>
      <c r="BU46" s="13" t="b">
        <f t="shared" si="292"/>
        <v>0</v>
      </c>
      <c r="BV46" s="9">
        <f t="shared" si="293"/>
        <v>0</v>
      </c>
      <c r="BW46" s="13" t="b">
        <f t="shared" si="294"/>
        <v>0</v>
      </c>
      <c r="BX46" s="9">
        <f t="shared" si="295"/>
        <v>0</v>
      </c>
      <c r="BY46" s="13" t="b">
        <f t="shared" si="296"/>
        <v>0</v>
      </c>
      <c r="BZ46" s="9">
        <f t="shared" si="297"/>
        <v>0</v>
      </c>
      <c r="CA46" s="13" t="b">
        <f t="shared" si="298"/>
        <v>0</v>
      </c>
      <c r="CB46" s="12">
        <f t="shared" si="210"/>
        <v>0</v>
      </c>
      <c r="CC46" s="13" t="b">
        <f t="shared" si="299"/>
        <v>0</v>
      </c>
      <c r="CD46" s="25"/>
      <c r="CE46" s="143">
        <f t="shared" si="211"/>
        <v>0</v>
      </c>
      <c r="CF46" s="144" t="b">
        <f t="shared" si="300"/>
        <v>0</v>
      </c>
      <c r="CG46" s="111">
        <f t="shared" si="301"/>
        <v>0</v>
      </c>
      <c r="CH46" s="144" t="b">
        <f t="shared" si="302"/>
        <v>0</v>
      </c>
      <c r="CI46" s="111">
        <f t="shared" si="303"/>
        <v>0</v>
      </c>
      <c r="CJ46" s="144" t="b">
        <f t="shared" si="304"/>
        <v>0</v>
      </c>
      <c r="CK46" s="143">
        <f t="shared" si="212"/>
        <v>0</v>
      </c>
      <c r="CL46" s="144" t="b">
        <f t="shared" si="305"/>
        <v>0</v>
      </c>
      <c r="CM46" s="143">
        <f t="shared" si="213"/>
        <v>0</v>
      </c>
      <c r="CN46" s="144" t="b">
        <f t="shared" si="306"/>
        <v>0</v>
      </c>
      <c r="CO46" s="143">
        <f t="shared" si="214"/>
        <v>0</v>
      </c>
      <c r="CP46" s="144" t="b">
        <f t="shared" si="307"/>
        <v>0</v>
      </c>
      <c r="CQ46" s="143">
        <f t="shared" si="215"/>
        <v>0</v>
      </c>
      <c r="CR46" s="144" t="b">
        <f t="shared" si="308"/>
        <v>0</v>
      </c>
      <c r="CS46" s="143">
        <f t="shared" si="216"/>
        <v>0</v>
      </c>
      <c r="CT46" s="144" t="b">
        <f t="shared" si="309"/>
        <v>0</v>
      </c>
      <c r="CU46" s="143">
        <f t="shared" si="217"/>
        <v>0</v>
      </c>
      <c r="CV46" s="144" t="b">
        <f t="shared" si="310"/>
        <v>0</v>
      </c>
      <c r="CW46" s="143">
        <f t="shared" si="218"/>
        <v>0</v>
      </c>
      <c r="CX46" s="144" t="b">
        <f t="shared" si="311"/>
        <v>0</v>
      </c>
      <c r="CY46" s="143">
        <f t="shared" si="219"/>
        <v>0</v>
      </c>
      <c r="CZ46" s="144" t="b">
        <f t="shared" si="312"/>
        <v>0</v>
      </c>
      <c r="DA46" s="143">
        <f t="shared" si="220"/>
        <v>0</v>
      </c>
      <c r="DB46" s="144" t="b">
        <f t="shared" si="313"/>
        <v>0</v>
      </c>
      <c r="DC46" s="143">
        <f t="shared" si="221"/>
        <v>0</v>
      </c>
      <c r="DD46" s="144" t="b">
        <f t="shared" si="314"/>
        <v>0</v>
      </c>
      <c r="DE46" s="143">
        <f t="shared" si="222"/>
        <v>0</v>
      </c>
      <c r="DF46" s="144" t="b">
        <f t="shared" si="315"/>
        <v>0</v>
      </c>
      <c r="DG46" s="143">
        <f t="shared" si="223"/>
        <v>0</v>
      </c>
      <c r="DH46" s="144" t="b">
        <f t="shared" si="316"/>
        <v>0</v>
      </c>
      <c r="DI46" s="111">
        <f t="shared" si="317"/>
        <v>0</v>
      </c>
      <c r="DJ46" s="144" t="b">
        <f t="shared" si="318"/>
        <v>0</v>
      </c>
      <c r="DK46" s="143">
        <f t="shared" si="224"/>
        <v>0</v>
      </c>
      <c r="DL46" s="144" t="b">
        <f t="shared" si="319"/>
        <v>0</v>
      </c>
      <c r="DM46" s="143">
        <f t="shared" si="225"/>
        <v>0</v>
      </c>
      <c r="DN46" s="144" t="b">
        <f t="shared" si="320"/>
        <v>0</v>
      </c>
      <c r="DO46" s="111">
        <f t="shared" si="321"/>
        <v>0</v>
      </c>
      <c r="DP46" s="144" t="b">
        <f t="shared" si="322"/>
        <v>0</v>
      </c>
      <c r="DQ46" s="143">
        <f t="shared" si="226"/>
        <v>0</v>
      </c>
      <c r="DR46" s="144" t="b">
        <f t="shared" si="323"/>
        <v>0</v>
      </c>
      <c r="DS46" s="143">
        <f t="shared" si="227"/>
        <v>0</v>
      </c>
      <c r="DT46" s="144" t="b">
        <f t="shared" si="324"/>
        <v>0</v>
      </c>
      <c r="DU46" s="143">
        <f t="shared" si="325"/>
        <v>0</v>
      </c>
      <c r="DV46" s="144" t="b">
        <f t="shared" si="326"/>
        <v>0</v>
      </c>
      <c r="DW46" s="143">
        <f t="shared" si="228"/>
        <v>0</v>
      </c>
      <c r="DX46" s="144" t="b">
        <f t="shared" si="327"/>
        <v>0</v>
      </c>
      <c r="DY46" s="143">
        <f t="shared" si="229"/>
        <v>0</v>
      </c>
      <c r="DZ46" s="144" t="b">
        <f t="shared" si="328"/>
        <v>0</v>
      </c>
      <c r="EA46" s="143">
        <f t="shared" si="230"/>
        <v>0</v>
      </c>
      <c r="EB46" s="144" t="b">
        <f t="shared" si="329"/>
        <v>0</v>
      </c>
      <c r="EC46" s="143">
        <f t="shared" si="231"/>
        <v>0</v>
      </c>
      <c r="ED46" s="144" t="b">
        <f t="shared" si="330"/>
        <v>0</v>
      </c>
      <c r="EE46" s="143">
        <f t="shared" si="232"/>
        <v>0</v>
      </c>
      <c r="EF46" s="144" t="b">
        <f t="shared" si="331"/>
        <v>0</v>
      </c>
      <c r="EG46" s="143">
        <f t="shared" si="233"/>
        <v>0</v>
      </c>
      <c r="EH46" s="144" t="b">
        <f t="shared" si="332"/>
        <v>0</v>
      </c>
      <c r="EI46" s="143">
        <f t="shared" si="234"/>
        <v>0</v>
      </c>
      <c r="EJ46" s="144" t="b">
        <f t="shared" si="333"/>
        <v>0</v>
      </c>
      <c r="EK46" s="143">
        <f t="shared" si="235"/>
        <v>0</v>
      </c>
      <c r="EL46" s="144" t="b">
        <f t="shared" si="334"/>
        <v>0</v>
      </c>
      <c r="EM46" s="143">
        <f t="shared" si="236"/>
        <v>0</v>
      </c>
      <c r="EN46" s="144" t="b">
        <f t="shared" si="335"/>
        <v>0</v>
      </c>
      <c r="EO46" s="111">
        <f t="shared" si="336"/>
        <v>0</v>
      </c>
      <c r="EP46" s="144" t="b">
        <f t="shared" si="337"/>
        <v>0</v>
      </c>
      <c r="EQ46" s="143">
        <f t="shared" si="237"/>
        <v>0</v>
      </c>
      <c r="ER46" s="144" t="b">
        <f t="shared" si="338"/>
        <v>0</v>
      </c>
      <c r="ES46" s="143">
        <f t="shared" si="238"/>
        <v>0</v>
      </c>
      <c r="ET46" s="144" t="b">
        <f t="shared" si="339"/>
        <v>0</v>
      </c>
      <c r="EU46" s="143">
        <f t="shared" si="239"/>
        <v>0</v>
      </c>
      <c r="EV46" s="144" t="b">
        <f t="shared" si="340"/>
        <v>0</v>
      </c>
      <c r="EW46" s="143">
        <f t="shared" si="240"/>
        <v>0</v>
      </c>
      <c r="EX46" s="144" t="b">
        <f t="shared" si="341"/>
        <v>0</v>
      </c>
      <c r="EY46" s="143">
        <f t="shared" si="241"/>
        <v>0</v>
      </c>
      <c r="EZ46" s="144" t="b">
        <f t="shared" si="342"/>
        <v>0</v>
      </c>
      <c r="FA46" s="143">
        <f t="shared" si="242"/>
        <v>0</v>
      </c>
      <c r="FB46" s="144" t="b">
        <f t="shared" si="342"/>
        <v>0</v>
      </c>
      <c r="FC46" s="12"/>
      <c r="FD46" s="143">
        <f t="shared" si="243"/>
        <v>0</v>
      </c>
      <c r="FE46" s="144" t="b">
        <f t="shared" si="343"/>
        <v>0</v>
      </c>
      <c r="FF46" s="111">
        <f t="shared" si="344"/>
        <v>0</v>
      </c>
      <c r="FG46" s="144" t="b">
        <f t="shared" si="345"/>
        <v>0</v>
      </c>
      <c r="FH46" s="111">
        <f t="shared" si="346"/>
        <v>0</v>
      </c>
      <c r="FI46" s="144" t="b">
        <f t="shared" si="347"/>
        <v>0</v>
      </c>
      <c r="FJ46" s="143">
        <f t="shared" si="244"/>
        <v>0</v>
      </c>
      <c r="FK46" s="144" t="b">
        <f t="shared" si="348"/>
        <v>0</v>
      </c>
      <c r="FL46" s="143">
        <f t="shared" si="245"/>
        <v>0</v>
      </c>
      <c r="FM46" s="144" t="b">
        <f t="shared" si="349"/>
        <v>0</v>
      </c>
      <c r="FN46" s="143">
        <f t="shared" si="246"/>
        <v>0</v>
      </c>
      <c r="FO46" s="144" t="b">
        <f t="shared" si="350"/>
        <v>0</v>
      </c>
      <c r="FP46" s="143">
        <f t="shared" si="247"/>
        <v>0</v>
      </c>
      <c r="FQ46" s="144" t="b">
        <f t="shared" si="351"/>
        <v>0</v>
      </c>
      <c r="FR46" s="143">
        <f t="shared" si="248"/>
        <v>0</v>
      </c>
      <c r="FS46" s="144" t="b">
        <f t="shared" si="352"/>
        <v>0</v>
      </c>
      <c r="FT46" s="143">
        <f t="shared" si="249"/>
        <v>0</v>
      </c>
      <c r="FU46" s="144" t="b">
        <f t="shared" si="353"/>
        <v>0</v>
      </c>
      <c r="FV46" s="143">
        <f t="shared" si="250"/>
        <v>0</v>
      </c>
      <c r="FW46" s="144" t="b">
        <f t="shared" si="354"/>
        <v>0</v>
      </c>
      <c r="FX46" s="143">
        <f t="shared" si="251"/>
        <v>0</v>
      </c>
      <c r="FY46" s="144" t="b">
        <f t="shared" si="355"/>
        <v>0</v>
      </c>
      <c r="FZ46" s="143">
        <f t="shared" si="252"/>
        <v>0</v>
      </c>
      <c r="GA46" s="144" t="b">
        <f t="shared" si="356"/>
        <v>0</v>
      </c>
      <c r="GB46" s="143">
        <f t="shared" si="253"/>
        <v>0</v>
      </c>
      <c r="GC46" s="144" t="b">
        <f t="shared" si="357"/>
        <v>0</v>
      </c>
      <c r="GD46" s="143">
        <f t="shared" si="254"/>
        <v>0</v>
      </c>
      <c r="GE46" s="144" t="b">
        <f t="shared" si="358"/>
        <v>0</v>
      </c>
      <c r="GF46" s="143">
        <f t="shared" si="255"/>
        <v>0</v>
      </c>
      <c r="GG46" s="144" t="b">
        <f t="shared" si="359"/>
        <v>0</v>
      </c>
      <c r="GH46" s="143">
        <f t="shared" si="256"/>
        <v>0</v>
      </c>
      <c r="GI46" s="144" t="b">
        <f t="shared" si="360"/>
        <v>0</v>
      </c>
      <c r="GJ46" s="143">
        <f t="shared" si="257"/>
        <v>0</v>
      </c>
      <c r="GK46" s="144" t="b">
        <f t="shared" si="361"/>
        <v>0</v>
      </c>
      <c r="GL46" s="143">
        <f t="shared" si="258"/>
        <v>0</v>
      </c>
      <c r="GM46" s="144" t="b">
        <f t="shared" si="362"/>
        <v>0</v>
      </c>
      <c r="GN46" s="111">
        <f t="shared" si="363"/>
        <v>0</v>
      </c>
      <c r="GO46" s="144" t="b">
        <f t="shared" si="364"/>
        <v>0</v>
      </c>
      <c r="GP46" s="143">
        <f t="shared" si="259"/>
        <v>0</v>
      </c>
      <c r="GQ46" s="144" t="b">
        <f t="shared" si="365"/>
        <v>0</v>
      </c>
      <c r="GR46" s="143">
        <f t="shared" si="260"/>
        <v>0</v>
      </c>
      <c r="GS46" s="144" t="b">
        <f t="shared" si="366"/>
        <v>0</v>
      </c>
      <c r="GT46" s="111">
        <f t="shared" si="367"/>
        <v>0</v>
      </c>
      <c r="GU46" s="144" t="b">
        <f t="shared" si="368"/>
        <v>0</v>
      </c>
      <c r="GV46" s="143">
        <f t="shared" si="261"/>
        <v>0</v>
      </c>
      <c r="GW46" s="144" t="b">
        <f t="shared" si="369"/>
        <v>0</v>
      </c>
      <c r="GX46" s="143">
        <f t="shared" si="262"/>
        <v>0</v>
      </c>
      <c r="GY46" s="144" t="b">
        <f t="shared" si="370"/>
        <v>0</v>
      </c>
      <c r="GZ46" s="111">
        <f t="shared" si="371"/>
        <v>0</v>
      </c>
      <c r="HA46" s="144" t="b">
        <f t="shared" si="372"/>
        <v>0</v>
      </c>
      <c r="HB46" s="143">
        <f t="shared" si="263"/>
        <v>0</v>
      </c>
      <c r="HC46" s="144" t="b">
        <f t="shared" si="373"/>
        <v>0</v>
      </c>
      <c r="HD46" s="143">
        <f t="shared" si="264"/>
        <v>0</v>
      </c>
      <c r="HE46" s="144" t="b">
        <f t="shared" si="374"/>
        <v>0</v>
      </c>
      <c r="HF46" s="143">
        <f t="shared" si="265"/>
        <v>0</v>
      </c>
      <c r="HG46" s="144" t="b">
        <f t="shared" si="375"/>
        <v>0</v>
      </c>
      <c r="HH46" s="143">
        <f t="shared" si="266"/>
        <v>0</v>
      </c>
      <c r="HI46" s="144" t="b">
        <f t="shared" si="376"/>
        <v>0</v>
      </c>
      <c r="HJ46" s="143">
        <f t="shared" si="267"/>
        <v>0</v>
      </c>
      <c r="HK46" s="144" t="b">
        <f t="shared" si="377"/>
        <v>0</v>
      </c>
      <c r="HL46" s="143">
        <f t="shared" si="268"/>
        <v>0</v>
      </c>
      <c r="HM46" s="144" t="b">
        <f t="shared" si="378"/>
        <v>0</v>
      </c>
      <c r="HN46" s="143">
        <f t="shared" si="269"/>
        <v>0</v>
      </c>
      <c r="HO46" s="144" t="b">
        <f t="shared" si="379"/>
        <v>0</v>
      </c>
      <c r="HP46" s="143">
        <f t="shared" si="270"/>
        <v>0</v>
      </c>
      <c r="HQ46" s="144" t="b">
        <f t="shared" si="380"/>
        <v>0</v>
      </c>
      <c r="HR46" s="143">
        <f t="shared" si="271"/>
        <v>0</v>
      </c>
      <c r="HS46" s="144" t="b">
        <f t="shared" si="381"/>
        <v>0</v>
      </c>
      <c r="HT46" s="111">
        <f t="shared" si="382"/>
        <v>0</v>
      </c>
      <c r="HU46" s="144" t="b">
        <f t="shared" si="383"/>
        <v>0</v>
      </c>
      <c r="HV46" s="143">
        <f t="shared" si="272"/>
        <v>0</v>
      </c>
      <c r="HW46" s="144" t="b">
        <f t="shared" si="384"/>
        <v>0</v>
      </c>
      <c r="HX46" s="143">
        <f t="shared" si="273"/>
        <v>0</v>
      </c>
      <c r="HY46" s="144" t="b">
        <f t="shared" si="385"/>
        <v>0</v>
      </c>
      <c r="HZ46" s="143">
        <f t="shared" si="274"/>
        <v>0</v>
      </c>
      <c r="IA46" s="144" t="b">
        <f t="shared" si="386"/>
        <v>0</v>
      </c>
      <c r="IB46" s="143">
        <f t="shared" si="275"/>
        <v>0</v>
      </c>
      <c r="IC46" s="144" t="b">
        <f t="shared" si="387"/>
        <v>0</v>
      </c>
      <c r="ID46" s="143">
        <f t="shared" si="276"/>
        <v>0</v>
      </c>
      <c r="IE46" s="144" t="b">
        <f t="shared" si="388"/>
        <v>0</v>
      </c>
      <c r="IF46" s="143">
        <f t="shared" si="277"/>
        <v>0</v>
      </c>
      <c r="IG46" s="144" t="b">
        <f t="shared" si="388"/>
        <v>0</v>
      </c>
      <c r="IH46" s="144" t="b">
        <f t="shared" si="278"/>
        <v>0</v>
      </c>
      <c r="II46" s="144" t="b">
        <f t="shared" si="279"/>
        <v>0</v>
      </c>
      <c r="IJ46" s="144" t="b">
        <f t="shared" si="280"/>
        <v>0</v>
      </c>
      <c r="IK46" s="96"/>
      <c r="IL46" s="96"/>
      <c r="IM46" s="96"/>
      <c r="IN46" s="96"/>
      <c r="IO46" s="96"/>
      <c r="IP46" s="96"/>
      <c r="IQ46" s="96"/>
      <c r="IR46" s="96"/>
      <c r="IS46" s="96"/>
      <c r="IT46" s="96"/>
    </row>
    <row r="47" spans="1:254" ht="15.6" customHeight="1">
      <c r="A47" s="96"/>
      <c r="B47" s="142">
        <f>'1. Plano anual atividades'!C49</f>
        <v>0</v>
      </c>
      <c r="C47" s="12"/>
      <c r="D47" s="144">
        <f>'1. Plano anual atividades'!D49</f>
        <v>0</v>
      </c>
      <c r="E47" s="12"/>
      <c r="F47" s="12"/>
      <c r="G47" s="12"/>
      <c r="H47" s="144">
        <f>'1. Plano anual atividades'!I49</f>
        <v>0</v>
      </c>
      <c r="I47" s="144">
        <f>'1. Plano anual atividades'!J49</f>
        <v>0</v>
      </c>
      <c r="J47" s="144">
        <f>'1. Plano anual atividades'!K49</f>
        <v>0</v>
      </c>
      <c r="K47" s="144">
        <f>'1. Plano anual atividades'!L49</f>
        <v>0</v>
      </c>
      <c r="L47" s="144">
        <f>'1. Plano anual atividades'!M49</f>
        <v>0</v>
      </c>
      <c r="M47" s="144">
        <f>'1. Plano anual atividades'!N49</f>
        <v>0</v>
      </c>
      <c r="N47" s="144">
        <f>'1. Plano anual atividades'!O49</f>
        <v>0</v>
      </c>
      <c r="O47" s="144">
        <f>'1. Plano anual atividades'!P49</f>
        <v>0</v>
      </c>
      <c r="P47" s="144">
        <f>'1. Plano anual atividades'!Q49</f>
        <v>0</v>
      </c>
      <c r="Q47" s="144">
        <f>'1. Plano anual atividades'!R49</f>
        <v>0</v>
      </c>
      <c r="R47" s="12"/>
      <c r="S47" s="12"/>
      <c r="T47" s="144">
        <f t="shared" si="281"/>
        <v>0</v>
      </c>
      <c r="U47" s="12"/>
      <c r="V47" s="12"/>
      <c r="W47" s="144">
        <f>S47*U47</f>
        <v>0</v>
      </c>
      <c r="X47" s="144">
        <f>S47*V47</f>
        <v>0</v>
      </c>
      <c r="Y47" s="12"/>
      <c r="Z47" s="12"/>
      <c r="AA47" s="144">
        <f t="shared" si="282"/>
        <v>0</v>
      </c>
      <c r="AB47" s="144">
        <f t="shared" si="283"/>
        <v>0</v>
      </c>
      <c r="AC47" s="12"/>
      <c r="AD47" s="12"/>
      <c r="AE47" s="145">
        <f>'1. Plano anual atividades'!E49</f>
        <v>0</v>
      </c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46"/>
      <c r="BE47" s="12"/>
      <c r="BF47" s="12">
        <f t="shared" si="284"/>
        <v>0</v>
      </c>
      <c r="BG47" s="13" t="b">
        <f t="shared" si="285"/>
        <v>0</v>
      </c>
      <c r="BH47" s="12">
        <f t="shared" si="203"/>
        <v>0</v>
      </c>
      <c r="BI47" s="13" t="b">
        <f t="shared" si="286"/>
        <v>0</v>
      </c>
      <c r="BJ47" s="12">
        <f t="shared" si="204"/>
        <v>0</v>
      </c>
      <c r="BK47" s="13" t="b">
        <f t="shared" si="287"/>
        <v>0</v>
      </c>
      <c r="BL47" s="12">
        <f t="shared" si="205"/>
        <v>0</v>
      </c>
      <c r="BM47" s="13" t="b">
        <f t="shared" si="288"/>
        <v>0</v>
      </c>
      <c r="BN47" s="12">
        <f t="shared" si="206"/>
        <v>0</v>
      </c>
      <c r="BO47" s="13" t="b">
        <f t="shared" si="289"/>
        <v>0</v>
      </c>
      <c r="BP47" s="12">
        <f t="shared" si="207"/>
        <v>0</v>
      </c>
      <c r="BQ47" s="13" t="b">
        <f t="shared" si="290"/>
        <v>0</v>
      </c>
      <c r="BR47" s="12">
        <f t="shared" si="208"/>
        <v>0</v>
      </c>
      <c r="BS47" s="13" t="b">
        <f t="shared" si="291"/>
        <v>0</v>
      </c>
      <c r="BT47" s="12">
        <f t="shared" si="209"/>
        <v>0</v>
      </c>
      <c r="BU47" s="13" t="b">
        <f t="shared" si="292"/>
        <v>0</v>
      </c>
      <c r="BV47" s="9">
        <f t="shared" si="293"/>
        <v>0</v>
      </c>
      <c r="BW47" s="13" t="b">
        <f t="shared" si="294"/>
        <v>0</v>
      </c>
      <c r="BX47" s="9">
        <f t="shared" si="295"/>
        <v>0</v>
      </c>
      <c r="BY47" s="13" t="b">
        <f t="shared" si="296"/>
        <v>0</v>
      </c>
      <c r="BZ47" s="9">
        <f t="shared" si="297"/>
        <v>0</v>
      </c>
      <c r="CA47" s="13" t="b">
        <f t="shared" si="298"/>
        <v>0</v>
      </c>
      <c r="CB47" s="12">
        <f t="shared" si="210"/>
        <v>0</v>
      </c>
      <c r="CC47" s="13" t="b">
        <f t="shared" si="299"/>
        <v>0</v>
      </c>
      <c r="CD47" s="25"/>
      <c r="CE47" s="143">
        <f t="shared" si="211"/>
        <v>0</v>
      </c>
      <c r="CF47" s="144" t="b">
        <f t="shared" si="300"/>
        <v>0</v>
      </c>
      <c r="CG47" s="111">
        <f t="shared" si="301"/>
        <v>0</v>
      </c>
      <c r="CH47" s="144" t="b">
        <f t="shared" si="302"/>
        <v>0</v>
      </c>
      <c r="CI47" s="111">
        <f t="shared" si="303"/>
        <v>0</v>
      </c>
      <c r="CJ47" s="144" t="b">
        <f t="shared" si="304"/>
        <v>0</v>
      </c>
      <c r="CK47" s="143">
        <f t="shared" si="212"/>
        <v>0</v>
      </c>
      <c r="CL47" s="144" t="b">
        <f t="shared" si="305"/>
        <v>0</v>
      </c>
      <c r="CM47" s="143">
        <f t="shared" si="213"/>
        <v>0</v>
      </c>
      <c r="CN47" s="144" t="b">
        <f t="shared" si="306"/>
        <v>0</v>
      </c>
      <c r="CO47" s="143">
        <f t="shared" si="214"/>
        <v>0</v>
      </c>
      <c r="CP47" s="144" t="b">
        <f t="shared" si="307"/>
        <v>0</v>
      </c>
      <c r="CQ47" s="143">
        <f t="shared" si="215"/>
        <v>0</v>
      </c>
      <c r="CR47" s="144" t="b">
        <f t="shared" si="308"/>
        <v>0</v>
      </c>
      <c r="CS47" s="143">
        <f t="shared" si="216"/>
        <v>0</v>
      </c>
      <c r="CT47" s="144" t="b">
        <f t="shared" si="309"/>
        <v>0</v>
      </c>
      <c r="CU47" s="143">
        <f t="shared" si="217"/>
        <v>0</v>
      </c>
      <c r="CV47" s="144" t="b">
        <f t="shared" si="310"/>
        <v>0</v>
      </c>
      <c r="CW47" s="143">
        <f t="shared" si="218"/>
        <v>0</v>
      </c>
      <c r="CX47" s="144" t="b">
        <f t="shared" si="311"/>
        <v>0</v>
      </c>
      <c r="CY47" s="143">
        <f t="shared" si="219"/>
        <v>0</v>
      </c>
      <c r="CZ47" s="144" t="b">
        <f t="shared" si="312"/>
        <v>0</v>
      </c>
      <c r="DA47" s="143">
        <f t="shared" si="220"/>
        <v>0</v>
      </c>
      <c r="DB47" s="144" t="b">
        <f t="shared" si="313"/>
        <v>0</v>
      </c>
      <c r="DC47" s="143">
        <f t="shared" si="221"/>
        <v>0</v>
      </c>
      <c r="DD47" s="144" t="b">
        <f t="shared" si="314"/>
        <v>0</v>
      </c>
      <c r="DE47" s="143">
        <f t="shared" si="222"/>
        <v>0</v>
      </c>
      <c r="DF47" s="144" t="b">
        <f t="shared" si="315"/>
        <v>0</v>
      </c>
      <c r="DG47" s="143">
        <f t="shared" si="223"/>
        <v>0</v>
      </c>
      <c r="DH47" s="144" t="b">
        <f t="shared" si="316"/>
        <v>0</v>
      </c>
      <c r="DI47" s="111">
        <f t="shared" si="317"/>
        <v>0</v>
      </c>
      <c r="DJ47" s="144" t="b">
        <f t="shared" si="318"/>
        <v>0</v>
      </c>
      <c r="DK47" s="143">
        <f t="shared" si="224"/>
        <v>0</v>
      </c>
      <c r="DL47" s="144" t="b">
        <f t="shared" si="319"/>
        <v>0</v>
      </c>
      <c r="DM47" s="143">
        <f t="shared" si="225"/>
        <v>0</v>
      </c>
      <c r="DN47" s="144" t="b">
        <f t="shared" si="320"/>
        <v>0</v>
      </c>
      <c r="DO47" s="111">
        <f t="shared" si="321"/>
        <v>0</v>
      </c>
      <c r="DP47" s="144" t="b">
        <f t="shared" si="322"/>
        <v>0</v>
      </c>
      <c r="DQ47" s="143">
        <f t="shared" si="226"/>
        <v>0</v>
      </c>
      <c r="DR47" s="144" t="b">
        <f t="shared" si="323"/>
        <v>0</v>
      </c>
      <c r="DS47" s="143">
        <f t="shared" si="227"/>
        <v>0</v>
      </c>
      <c r="DT47" s="144" t="b">
        <f t="shared" si="324"/>
        <v>0</v>
      </c>
      <c r="DU47" s="143">
        <f t="shared" si="325"/>
        <v>0</v>
      </c>
      <c r="DV47" s="144" t="b">
        <f t="shared" si="326"/>
        <v>0</v>
      </c>
      <c r="DW47" s="143">
        <f t="shared" si="228"/>
        <v>0</v>
      </c>
      <c r="DX47" s="144" t="b">
        <f t="shared" si="327"/>
        <v>0</v>
      </c>
      <c r="DY47" s="143">
        <f t="shared" si="229"/>
        <v>0</v>
      </c>
      <c r="DZ47" s="144" t="b">
        <f t="shared" si="328"/>
        <v>0</v>
      </c>
      <c r="EA47" s="143">
        <f t="shared" si="230"/>
        <v>0</v>
      </c>
      <c r="EB47" s="144" t="b">
        <f t="shared" si="329"/>
        <v>0</v>
      </c>
      <c r="EC47" s="143">
        <f t="shared" si="231"/>
        <v>0</v>
      </c>
      <c r="ED47" s="144" t="b">
        <f t="shared" si="330"/>
        <v>0</v>
      </c>
      <c r="EE47" s="143">
        <f t="shared" si="232"/>
        <v>0</v>
      </c>
      <c r="EF47" s="144" t="b">
        <f t="shared" si="331"/>
        <v>0</v>
      </c>
      <c r="EG47" s="143">
        <f t="shared" si="233"/>
        <v>0</v>
      </c>
      <c r="EH47" s="144" t="b">
        <f t="shared" si="332"/>
        <v>0</v>
      </c>
      <c r="EI47" s="143">
        <f t="shared" si="234"/>
        <v>0</v>
      </c>
      <c r="EJ47" s="144" t="b">
        <f t="shared" si="333"/>
        <v>0</v>
      </c>
      <c r="EK47" s="143">
        <f t="shared" si="235"/>
        <v>0</v>
      </c>
      <c r="EL47" s="144" t="b">
        <f t="shared" si="334"/>
        <v>0</v>
      </c>
      <c r="EM47" s="143">
        <f t="shared" si="236"/>
        <v>0</v>
      </c>
      <c r="EN47" s="144" t="b">
        <f t="shared" si="335"/>
        <v>0</v>
      </c>
      <c r="EO47" s="111">
        <f t="shared" si="336"/>
        <v>0</v>
      </c>
      <c r="EP47" s="144" t="b">
        <f t="shared" si="337"/>
        <v>0</v>
      </c>
      <c r="EQ47" s="143">
        <f t="shared" si="237"/>
        <v>0</v>
      </c>
      <c r="ER47" s="144" t="b">
        <f t="shared" si="338"/>
        <v>0</v>
      </c>
      <c r="ES47" s="143">
        <f t="shared" si="238"/>
        <v>0</v>
      </c>
      <c r="ET47" s="144" t="b">
        <f t="shared" si="339"/>
        <v>0</v>
      </c>
      <c r="EU47" s="143">
        <f t="shared" si="239"/>
        <v>0</v>
      </c>
      <c r="EV47" s="144" t="b">
        <f t="shared" si="340"/>
        <v>0</v>
      </c>
      <c r="EW47" s="143">
        <f t="shared" si="240"/>
        <v>0</v>
      </c>
      <c r="EX47" s="144" t="b">
        <f t="shared" si="341"/>
        <v>0</v>
      </c>
      <c r="EY47" s="143">
        <f t="shared" si="241"/>
        <v>0</v>
      </c>
      <c r="EZ47" s="144" t="b">
        <f t="shared" si="342"/>
        <v>0</v>
      </c>
      <c r="FA47" s="143">
        <f t="shared" si="242"/>
        <v>0</v>
      </c>
      <c r="FB47" s="144" t="b">
        <f t="shared" si="342"/>
        <v>0</v>
      </c>
      <c r="FC47" s="12"/>
      <c r="FD47" s="143">
        <f t="shared" si="243"/>
        <v>0</v>
      </c>
      <c r="FE47" s="144" t="b">
        <f t="shared" si="343"/>
        <v>0</v>
      </c>
      <c r="FF47" s="111">
        <f t="shared" si="344"/>
        <v>0</v>
      </c>
      <c r="FG47" s="144" t="b">
        <f t="shared" si="345"/>
        <v>0</v>
      </c>
      <c r="FH47" s="111">
        <f t="shared" si="346"/>
        <v>0</v>
      </c>
      <c r="FI47" s="144" t="b">
        <f t="shared" si="347"/>
        <v>0</v>
      </c>
      <c r="FJ47" s="143">
        <f t="shared" si="244"/>
        <v>0</v>
      </c>
      <c r="FK47" s="144" t="b">
        <f t="shared" si="348"/>
        <v>0</v>
      </c>
      <c r="FL47" s="143">
        <f t="shared" si="245"/>
        <v>0</v>
      </c>
      <c r="FM47" s="144" t="b">
        <f t="shared" si="349"/>
        <v>0</v>
      </c>
      <c r="FN47" s="143">
        <f t="shared" si="246"/>
        <v>0</v>
      </c>
      <c r="FO47" s="144" t="b">
        <f t="shared" si="350"/>
        <v>0</v>
      </c>
      <c r="FP47" s="143">
        <f t="shared" si="247"/>
        <v>0</v>
      </c>
      <c r="FQ47" s="144" t="b">
        <f t="shared" si="351"/>
        <v>0</v>
      </c>
      <c r="FR47" s="143">
        <f t="shared" si="248"/>
        <v>0</v>
      </c>
      <c r="FS47" s="144" t="b">
        <f t="shared" si="352"/>
        <v>0</v>
      </c>
      <c r="FT47" s="143">
        <f t="shared" si="249"/>
        <v>0</v>
      </c>
      <c r="FU47" s="144" t="b">
        <f t="shared" si="353"/>
        <v>0</v>
      </c>
      <c r="FV47" s="143">
        <f t="shared" si="250"/>
        <v>0</v>
      </c>
      <c r="FW47" s="144" t="b">
        <f t="shared" si="354"/>
        <v>0</v>
      </c>
      <c r="FX47" s="143">
        <f t="shared" si="251"/>
        <v>0</v>
      </c>
      <c r="FY47" s="144" t="b">
        <f t="shared" si="355"/>
        <v>0</v>
      </c>
      <c r="FZ47" s="143">
        <f t="shared" si="252"/>
        <v>0</v>
      </c>
      <c r="GA47" s="144" t="b">
        <f t="shared" si="356"/>
        <v>0</v>
      </c>
      <c r="GB47" s="143">
        <f t="shared" si="253"/>
        <v>0</v>
      </c>
      <c r="GC47" s="144" t="b">
        <f t="shared" si="357"/>
        <v>0</v>
      </c>
      <c r="GD47" s="143">
        <f t="shared" si="254"/>
        <v>0</v>
      </c>
      <c r="GE47" s="144" t="b">
        <f t="shared" si="358"/>
        <v>0</v>
      </c>
      <c r="GF47" s="143">
        <f t="shared" si="255"/>
        <v>0</v>
      </c>
      <c r="GG47" s="144" t="b">
        <f t="shared" si="359"/>
        <v>0</v>
      </c>
      <c r="GH47" s="143">
        <f t="shared" si="256"/>
        <v>0</v>
      </c>
      <c r="GI47" s="144" t="b">
        <f t="shared" si="360"/>
        <v>0</v>
      </c>
      <c r="GJ47" s="143">
        <f t="shared" si="257"/>
        <v>0</v>
      </c>
      <c r="GK47" s="144" t="b">
        <f t="shared" si="361"/>
        <v>0</v>
      </c>
      <c r="GL47" s="143">
        <f t="shared" si="258"/>
        <v>0</v>
      </c>
      <c r="GM47" s="144" t="b">
        <f t="shared" si="362"/>
        <v>0</v>
      </c>
      <c r="GN47" s="111">
        <f t="shared" si="363"/>
        <v>0</v>
      </c>
      <c r="GO47" s="144" t="b">
        <f t="shared" si="364"/>
        <v>0</v>
      </c>
      <c r="GP47" s="143">
        <f t="shared" si="259"/>
        <v>0</v>
      </c>
      <c r="GQ47" s="144" t="b">
        <f t="shared" si="365"/>
        <v>0</v>
      </c>
      <c r="GR47" s="143">
        <f t="shared" si="260"/>
        <v>0</v>
      </c>
      <c r="GS47" s="144" t="b">
        <f t="shared" si="366"/>
        <v>0</v>
      </c>
      <c r="GT47" s="111">
        <f t="shared" si="367"/>
        <v>0</v>
      </c>
      <c r="GU47" s="144" t="b">
        <f t="shared" si="368"/>
        <v>0</v>
      </c>
      <c r="GV47" s="143">
        <f t="shared" si="261"/>
        <v>0</v>
      </c>
      <c r="GW47" s="144" t="b">
        <f t="shared" si="369"/>
        <v>0</v>
      </c>
      <c r="GX47" s="143">
        <f t="shared" si="262"/>
        <v>0</v>
      </c>
      <c r="GY47" s="144" t="b">
        <f t="shared" si="370"/>
        <v>0</v>
      </c>
      <c r="GZ47" s="111">
        <f t="shared" si="371"/>
        <v>0</v>
      </c>
      <c r="HA47" s="144" t="b">
        <f t="shared" si="372"/>
        <v>0</v>
      </c>
      <c r="HB47" s="143">
        <f t="shared" si="263"/>
        <v>0</v>
      </c>
      <c r="HC47" s="144" t="b">
        <f t="shared" si="373"/>
        <v>0</v>
      </c>
      <c r="HD47" s="143">
        <f t="shared" si="264"/>
        <v>0</v>
      </c>
      <c r="HE47" s="144" t="b">
        <f t="shared" si="374"/>
        <v>0</v>
      </c>
      <c r="HF47" s="143">
        <f t="shared" si="265"/>
        <v>0</v>
      </c>
      <c r="HG47" s="144" t="b">
        <f t="shared" si="375"/>
        <v>0</v>
      </c>
      <c r="HH47" s="143">
        <f t="shared" si="266"/>
        <v>0</v>
      </c>
      <c r="HI47" s="144" t="b">
        <f t="shared" si="376"/>
        <v>0</v>
      </c>
      <c r="HJ47" s="143">
        <f t="shared" si="267"/>
        <v>0</v>
      </c>
      <c r="HK47" s="144" t="b">
        <f t="shared" si="377"/>
        <v>0</v>
      </c>
      <c r="HL47" s="143">
        <f t="shared" si="268"/>
        <v>0</v>
      </c>
      <c r="HM47" s="144" t="b">
        <f t="shared" si="378"/>
        <v>0</v>
      </c>
      <c r="HN47" s="143">
        <f t="shared" si="269"/>
        <v>0</v>
      </c>
      <c r="HO47" s="144" t="b">
        <f t="shared" si="379"/>
        <v>0</v>
      </c>
      <c r="HP47" s="143">
        <f t="shared" si="270"/>
        <v>0</v>
      </c>
      <c r="HQ47" s="144" t="b">
        <f t="shared" si="380"/>
        <v>0</v>
      </c>
      <c r="HR47" s="143">
        <f t="shared" si="271"/>
        <v>0</v>
      </c>
      <c r="HS47" s="144" t="b">
        <f t="shared" si="381"/>
        <v>0</v>
      </c>
      <c r="HT47" s="111">
        <f t="shared" si="382"/>
        <v>0</v>
      </c>
      <c r="HU47" s="144" t="b">
        <f t="shared" si="383"/>
        <v>0</v>
      </c>
      <c r="HV47" s="143">
        <f t="shared" si="272"/>
        <v>0</v>
      </c>
      <c r="HW47" s="144" t="b">
        <f t="shared" si="384"/>
        <v>0</v>
      </c>
      <c r="HX47" s="143">
        <f t="shared" si="273"/>
        <v>0</v>
      </c>
      <c r="HY47" s="144" t="b">
        <f t="shared" si="385"/>
        <v>0</v>
      </c>
      <c r="HZ47" s="143">
        <f t="shared" si="274"/>
        <v>0</v>
      </c>
      <c r="IA47" s="144" t="b">
        <f t="shared" si="386"/>
        <v>0</v>
      </c>
      <c r="IB47" s="143">
        <f t="shared" si="275"/>
        <v>0</v>
      </c>
      <c r="IC47" s="144" t="b">
        <f t="shared" si="387"/>
        <v>0</v>
      </c>
      <c r="ID47" s="143">
        <f t="shared" si="276"/>
        <v>0</v>
      </c>
      <c r="IE47" s="144" t="b">
        <f t="shared" si="388"/>
        <v>0</v>
      </c>
      <c r="IF47" s="143">
        <f t="shared" si="277"/>
        <v>0</v>
      </c>
      <c r="IG47" s="144" t="b">
        <f t="shared" si="388"/>
        <v>0</v>
      </c>
      <c r="IH47" s="144" t="b">
        <f t="shared" si="278"/>
        <v>0</v>
      </c>
      <c r="II47" s="144" t="b">
        <f t="shared" si="279"/>
        <v>0</v>
      </c>
      <c r="IJ47" s="144" t="b">
        <f t="shared" si="280"/>
        <v>0</v>
      </c>
      <c r="IK47" s="96"/>
      <c r="IL47" s="96"/>
      <c r="IM47" s="96"/>
      <c r="IN47" s="96"/>
      <c r="IO47" s="96"/>
      <c r="IP47" s="96"/>
      <c r="IQ47" s="96"/>
      <c r="IR47" s="96"/>
      <c r="IS47" s="96"/>
      <c r="IT47" s="96"/>
    </row>
    <row r="48" spans="1:254" ht="15.6" customHeight="1">
      <c r="A48" s="96"/>
      <c r="B48" s="142">
        <f>'1. Plano anual atividades'!C50</f>
        <v>0</v>
      </c>
      <c r="C48" s="12"/>
      <c r="D48" s="144">
        <f>'1. Plano anual atividades'!D50</f>
        <v>0</v>
      </c>
      <c r="E48" s="12"/>
      <c r="F48" s="12"/>
      <c r="G48" s="12"/>
      <c r="H48" s="144">
        <f>'1. Plano anual atividades'!I50</f>
        <v>0</v>
      </c>
      <c r="I48" s="144">
        <f>'1. Plano anual atividades'!J50</f>
        <v>0</v>
      </c>
      <c r="J48" s="144">
        <f>'1. Plano anual atividades'!K50</f>
        <v>0</v>
      </c>
      <c r="K48" s="144">
        <f>'1. Plano anual atividades'!L50</f>
        <v>0</v>
      </c>
      <c r="L48" s="144">
        <f>'1. Plano anual atividades'!M50</f>
        <v>0</v>
      </c>
      <c r="M48" s="144">
        <f>'1. Plano anual atividades'!N50</f>
        <v>0</v>
      </c>
      <c r="N48" s="144">
        <f>'1. Plano anual atividades'!O50</f>
        <v>0</v>
      </c>
      <c r="O48" s="144">
        <f>'1. Plano anual atividades'!P50</f>
        <v>0</v>
      </c>
      <c r="P48" s="144">
        <f>'1. Plano anual atividades'!Q50</f>
        <v>0</v>
      </c>
      <c r="Q48" s="144">
        <f>'1. Plano anual atividades'!R50</f>
        <v>0</v>
      </c>
      <c r="R48" s="12"/>
      <c r="S48" s="12"/>
      <c r="T48" s="144">
        <f t="shared" si="281"/>
        <v>0</v>
      </c>
      <c r="U48" s="12"/>
      <c r="V48" s="12"/>
      <c r="W48" s="144">
        <f t="shared" ref="W48:W54" si="391">S48*U48</f>
        <v>0</v>
      </c>
      <c r="X48" s="144">
        <f t="shared" ref="X48:X54" si="392">S48*V48</f>
        <v>0</v>
      </c>
      <c r="Y48" s="12"/>
      <c r="Z48" s="12"/>
      <c r="AA48" s="144">
        <f t="shared" si="282"/>
        <v>0</v>
      </c>
      <c r="AB48" s="144">
        <f t="shared" si="283"/>
        <v>0</v>
      </c>
      <c r="AC48" s="12"/>
      <c r="AD48" s="12"/>
      <c r="AE48" s="145">
        <f>'1. Plano anual atividades'!E50</f>
        <v>0</v>
      </c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46"/>
      <c r="BE48" s="12"/>
      <c r="BF48" s="12">
        <f t="shared" si="284"/>
        <v>0</v>
      </c>
      <c r="BG48" s="13" t="b">
        <f t="shared" si="285"/>
        <v>0</v>
      </c>
      <c r="BH48" s="12">
        <f t="shared" si="203"/>
        <v>0</v>
      </c>
      <c r="BI48" s="13" t="b">
        <f t="shared" si="286"/>
        <v>0</v>
      </c>
      <c r="BJ48" s="12">
        <f t="shared" si="204"/>
        <v>0</v>
      </c>
      <c r="BK48" s="13" t="b">
        <f t="shared" si="287"/>
        <v>0</v>
      </c>
      <c r="BL48" s="12">
        <f t="shared" si="205"/>
        <v>0</v>
      </c>
      <c r="BM48" s="13" t="b">
        <f t="shared" si="288"/>
        <v>0</v>
      </c>
      <c r="BN48" s="12">
        <f t="shared" si="206"/>
        <v>0</v>
      </c>
      <c r="BO48" s="13" t="b">
        <f t="shared" si="289"/>
        <v>0</v>
      </c>
      <c r="BP48" s="12">
        <f t="shared" si="207"/>
        <v>0</v>
      </c>
      <c r="BQ48" s="13" t="b">
        <f t="shared" si="290"/>
        <v>0</v>
      </c>
      <c r="BR48" s="12">
        <f t="shared" si="208"/>
        <v>0</v>
      </c>
      <c r="BS48" s="13" t="b">
        <f t="shared" si="291"/>
        <v>0</v>
      </c>
      <c r="BT48" s="12">
        <f t="shared" si="209"/>
        <v>0</v>
      </c>
      <c r="BU48" s="13" t="b">
        <f t="shared" si="292"/>
        <v>0</v>
      </c>
      <c r="BV48" s="9">
        <f t="shared" si="293"/>
        <v>0</v>
      </c>
      <c r="BW48" s="13" t="b">
        <f t="shared" si="294"/>
        <v>0</v>
      </c>
      <c r="BX48" s="9">
        <f t="shared" si="295"/>
        <v>0</v>
      </c>
      <c r="BY48" s="13" t="b">
        <f t="shared" si="296"/>
        <v>0</v>
      </c>
      <c r="BZ48" s="9">
        <f t="shared" si="297"/>
        <v>0</v>
      </c>
      <c r="CA48" s="13" t="b">
        <f t="shared" si="298"/>
        <v>0</v>
      </c>
      <c r="CB48" s="12">
        <f t="shared" si="210"/>
        <v>0</v>
      </c>
      <c r="CC48" s="13" t="b">
        <f t="shared" si="299"/>
        <v>0</v>
      </c>
      <c r="CD48" s="25"/>
      <c r="CE48" s="143">
        <f t="shared" si="211"/>
        <v>0</v>
      </c>
      <c r="CF48" s="144" t="b">
        <f t="shared" si="300"/>
        <v>0</v>
      </c>
      <c r="CG48" s="111">
        <f t="shared" si="301"/>
        <v>0</v>
      </c>
      <c r="CH48" s="144" t="b">
        <f t="shared" si="302"/>
        <v>0</v>
      </c>
      <c r="CI48" s="111">
        <f t="shared" si="303"/>
        <v>0</v>
      </c>
      <c r="CJ48" s="144" t="b">
        <f t="shared" si="304"/>
        <v>0</v>
      </c>
      <c r="CK48" s="143">
        <f t="shared" si="212"/>
        <v>0</v>
      </c>
      <c r="CL48" s="144" t="b">
        <f t="shared" si="305"/>
        <v>0</v>
      </c>
      <c r="CM48" s="143">
        <f t="shared" si="213"/>
        <v>0</v>
      </c>
      <c r="CN48" s="144" t="b">
        <f t="shared" si="306"/>
        <v>0</v>
      </c>
      <c r="CO48" s="143">
        <f t="shared" si="214"/>
        <v>0</v>
      </c>
      <c r="CP48" s="144" t="b">
        <f t="shared" si="307"/>
        <v>0</v>
      </c>
      <c r="CQ48" s="143">
        <f t="shared" si="215"/>
        <v>0</v>
      </c>
      <c r="CR48" s="144" t="b">
        <f t="shared" si="308"/>
        <v>0</v>
      </c>
      <c r="CS48" s="143">
        <f t="shared" si="216"/>
        <v>0</v>
      </c>
      <c r="CT48" s="144" t="b">
        <f t="shared" si="309"/>
        <v>0</v>
      </c>
      <c r="CU48" s="143">
        <f t="shared" si="217"/>
        <v>0</v>
      </c>
      <c r="CV48" s="144" t="b">
        <f t="shared" si="310"/>
        <v>0</v>
      </c>
      <c r="CW48" s="143">
        <f t="shared" si="218"/>
        <v>0</v>
      </c>
      <c r="CX48" s="144" t="b">
        <f t="shared" si="311"/>
        <v>0</v>
      </c>
      <c r="CY48" s="143">
        <f t="shared" si="219"/>
        <v>0</v>
      </c>
      <c r="CZ48" s="144" t="b">
        <f t="shared" si="312"/>
        <v>0</v>
      </c>
      <c r="DA48" s="143">
        <f t="shared" si="220"/>
        <v>0</v>
      </c>
      <c r="DB48" s="144" t="b">
        <f t="shared" si="313"/>
        <v>0</v>
      </c>
      <c r="DC48" s="143">
        <f t="shared" si="221"/>
        <v>0</v>
      </c>
      <c r="DD48" s="144" t="b">
        <f t="shared" si="314"/>
        <v>0</v>
      </c>
      <c r="DE48" s="143">
        <f t="shared" si="222"/>
        <v>0</v>
      </c>
      <c r="DF48" s="144" t="b">
        <f t="shared" si="315"/>
        <v>0</v>
      </c>
      <c r="DG48" s="143">
        <f t="shared" si="223"/>
        <v>0</v>
      </c>
      <c r="DH48" s="144" t="b">
        <f t="shared" si="316"/>
        <v>0</v>
      </c>
      <c r="DI48" s="111">
        <f t="shared" si="317"/>
        <v>0</v>
      </c>
      <c r="DJ48" s="144" t="b">
        <f t="shared" si="318"/>
        <v>0</v>
      </c>
      <c r="DK48" s="143">
        <f t="shared" si="224"/>
        <v>0</v>
      </c>
      <c r="DL48" s="144" t="b">
        <f t="shared" si="319"/>
        <v>0</v>
      </c>
      <c r="DM48" s="143">
        <f t="shared" si="225"/>
        <v>0</v>
      </c>
      <c r="DN48" s="144" t="b">
        <f t="shared" si="320"/>
        <v>0</v>
      </c>
      <c r="DO48" s="111">
        <f t="shared" si="321"/>
        <v>0</v>
      </c>
      <c r="DP48" s="144" t="b">
        <f t="shared" si="322"/>
        <v>0</v>
      </c>
      <c r="DQ48" s="143">
        <f t="shared" si="226"/>
        <v>0</v>
      </c>
      <c r="DR48" s="144" t="b">
        <f t="shared" si="323"/>
        <v>0</v>
      </c>
      <c r="DS48" s="143">
        <f t="shared" si="227"/>
        <v>0</v>
      </c>
      <c r="DT48" s="144" t="b">
        <f t="shared" si="324"/>
        <v>0</v>
      </c>
      <c r="DU48" s="143">
        <f t="shared" si="325"/>
        <v>0</v>
      </c>
      <c r="DV48" s="144" t="b">
        <f t="shared" si="326"/>
        <v>0</v>
      </c>
      <c r="DW48" s="143">
        <f t="shared" si="228"/>
        <v>0</v>
      </c>
      <c r="DX48" s="144" t="b">
        <f t="shared" si="327"/>
        <v>0</v>
      </c>
      <c r="DY48" s="143">
        <f t="shared" si="229"/>
        <v>0</v>
      </c>
      <c r="DZ48" s="144" t="b">
        <f t="shared" si="328"/>
        <v>0</v>
      </c>
      <c r="EA48" s="143">
        <f t="shared" si="230"/>
        <v>0</v>
      </c>
      <c r="EB48" s="144" t="b">
        <f t="shared" si="329"/>
        <v>0</v>
      </c>
      <c r="EC48" s="143">
        <f t="shared" si="231"/>
        <v>0</v>
      </c>
      <c r="ED48" s="144" t="b">
        <f t="shared" si="330"/>
        <v>0</v>
      </c>
      <c r="EE48" s="143">
        <f t="shared" si="232"/>
        <v>0</v>
      </c>
      <c r="EF48" s="144" t="b">
        <f t="shared" si="331"/>
        <v>0</v>
      </c>
      <c r="EG48" s="143">
        <f t="shared" si="233"/>
        <v>0</v>
      </c>
      <c r="EH48" s="144" t="b">
        <f t="shared" si="332"/>
        <v>0</v>
      </c>
      <c r="EI48" s="143">
        <f t="shared" si="234"/>
        <v>0</v>
      </c>
      <c r="EJ48" s="144" t="b">
        <f t="shared" si="333"/>
        <v>0</v>
      </c>
      <c r="EK48" s="143">
        <f t="shared" si="235"/>
        <v>0</v>
      </c>
      <c r="EL48" s="144" t="b">
        <f t="shared" si="334"/>
        <v>0</v>
      </c>
      <c r="EM48" s="143">
        <f t="shared" si="236"/>
        <v>0</v>
      </c>
      <c r="EN48" s="144" t="b">
        <f t="shared" si="335"/>
        <v>0</v>
      </c>
      <c r="EO48" s="111">
        <f t="shared" si="336"/>
        <v>0</v>
      </c>
      <c r="EP48" s="144" t="b">
        <f t="shared" si="337"/>
        <v>0</v>
      </c>
      <c r="EQ48" s="143">
        <f t="shared" si="237"/>
        <v>0</v>
      </c>
      <c r="ER48" s="144" t="b">
        <f t="shared" si="338"/>
        <v>0</v>
      </c>
      <c r="ES48" s="143">
        <f t="shared" si="238"/>
        <v>0</v>
      </c>
      <c r="ET48" s="144" t="b">
        <f t="shared" si="339"/>
        <v>0</v>
      </c>
      <c r="EU48" s="143">
        <f t="shared" si="239"/>
        <v>0</v>
      </c>
      <c r="EV48" s="144" t="b">
        <f t="shared" si="340"/>
        <v>0</v>
      </c>
      <c r="EW48" s="143">
        <f t="shared" si="240"/>
        <v>0</v>
      </c>
      <c r="EX48" s="144" t="b">
        <f t="shared" si="341"/>
        <v>0</v>
      </c>
      <c r="EY48" s="143">
        <f t="shared" si="241"/>
        <v>0</v>
      </c>
      <c r="EZ48" s="144" t="b">
        <f t="shared" si="342"/>
        <v>0</v>
      </c>
      <c r="FA48" s="143">
        <f t="shared" si="242"/>
        <v>0</v>
      </c>
      <c r="FB48" s="144" t="b">
        <f t="shared" si="342"/>
        <v>0</v>
      </c>
      <c r="FC48" s="12"/>
      <c r="FD48" s="143">
        <f t="shared" si="243"/>
        <v>0</v>
      </c>
      <c r="FE48" s="144" t="b">
        <f t="shared" si="343"/>
        <v>0</v>
      </c>
      <c r="FF48" s="111">
        <f t="shared" si="344"/>
        <v>0</v>
      </c>
      <c r="FG48" s="144" t="b">
        <f t="shared" si="345"/>
        <v>0</v>
      </c>
      <c r="FH48" s="111">
        <f t="shared" si="346"/>
        <v>0</v>
      </c>
      <c r="FI48" s="144" t="b">
        <f t="shared" si="347"/>
        <v>0</v>
      </c>
      <c r="FJ48" s="143">
        <f t="shared" si="244"/>
        <v>0</v>
      </c>
      <c r="FK48" s="144" t="b">
        <f t="shared" si="348"/>
        <v>0</v>
      </c>
      <c r="FL48" s="143">
        <f t="shared" si="245"/>
        <v>0</v>
      </c>
      <c r="FM48" s="144" t="b">
        <f t="shared" si="349"/>
        <v>0</v>
      </c>
      <c r="FN48" s="143">
        <f t="shared" si="246"/>
        <v>0</v>
      </c>
      <c r="FO48" s="144" t="b">
        <f t="shared" si="350"/>
        <v>0</v>
      </c>
      <c r="FP48" s="143">
        <f t="shared" si="247"/>
        <v>0</v>
      </c>
      <c r="FQ48" s="144" t="b">
        <f t="shared" si="351"/>
        <v>0</v>
      </c>
      <c r="FR48" s="143">
        <f t="shared" si="248"/>
        <v>0</v>
      </c>
      <c r="FS48" s="144" t="b">
        <f t="shared" si="352"/>
        <v>0</v>
      </c>
      <c r="FT48" s="143">
        <f t="shared" si="249"/>
        <v>0</v>
      </c>
      <c r="FU48" s="144" t="b">
        <f t="shared" si="353"/>
        <v>0</v>
      </c>
      <c r="FV48" s="143">
        <f t="shared" si="250"/>
        <v>0</v>
      </c>
      <c r="FW48" s="144" t="b">
        <f t="shared" si="354"/>
        <v>0</v>
      </c>
      <c r="FX48" s="143">
        <f t="shared" si="251"/>
        <v>0</v>
      </c>
      <c r="FY48" s="144" t="b">
        <f t="shared" si="355"/>
        <v>0</v>
      </c>
      <c r="FZ48" s="143">
        <f t="shared" si="252"/>
        <v>0</v>
      </c>
      <c r="GA48" s="144" t="b">
        <f t="shared" si="356"/>
        <v>0</v>
      </c>
      <c r="GB48" s="143">
        <f t="shared" si="253"/>
        <v>0</v>
      </c>
      <c r="GC48" s="144" t="b">
        <f t="shared" si="357"/>
        <v>0</v>
      </c>
      <c r="GD48" s="143">
        <f t="shared" si="254"/>
        <v>0</v>
      </c>
      <c r="GE48" s="144" t="b">
        <f t="shared" si="358"/>
        <v>0</v>
      </c>
      <c r="GF48" s="143">
        <f t="shared" si="255"/>
        <v>0</v>
      </c>
      <c r="GG48" s="144" t="b">
        <f t="shared" si="359"/>
        <v>0</v>
      </c>
      <c r="GH48" s="143">
        <f t="shared" si="256"/>
        <v>0</v>
      </c>
      <c r="GI48" s="144" t="b">
        <f t="shared" si="360"/>
        <v>0</v>
      </c>
      <c r="GJ48" s="143">
        <f t="shared" si="257"/>
        <v>0</v>
      </c>
      <c r="GK48" s="144" t="b">
        <f t="shared" si="361"/>
        <v>0</v>
      </c>
      <c r="GL48" s="143">
        <f t="shared" si="258"/>
        <v>0</v>
      </c>
      <c r="GM48" s="144" t="b">
        <f t="shared" si="362"/>
        <v>0</v>
      </c>
      <c r="GN48" s="111">
        <f t="shared" si="363"/>
        <v>0</v>
      </c>
      <c r="GO48" s="144" t="b">
        <f t="shared" si="364"/>
        <v>0</v>
      </c>
      <c r="GP48" s="143">
        <f t="shared" si="259"/>
        <v>0</v>
      </c>
      <c r="GQ48" s="144" t="b">
        <f t="shared" si="365"/>
        <v>0</v>
      </c>
      <c r="GR48" s="143">
        <f t="shared" si="260"/>
        <v>0</v>
      </c>
      <c r="GS48" s="144" t="b">
        <f t="shared" si="366"/>
        <v>0</v>
      </c>
      <c r="GT48" s="111">
        <f t="shared" si="367"/>
        <v>0</v>
      </c>
      <c r="GU48" s="144" t="b">
        <f t="shared" si="368"/>
        <v>0</v>
      </c>
      <c r="GV48" s="143">
        <f t="shared" si="261"/>
        <v>0</v>
      </c>
      <c r="GW48" s="144" t="b">
        <f t="shared" si="369"/>
        <v>0</v>
      </c>
      <c r="GX48" s="143">
        <f t="shared" si="262"/>
        <v>0</v>
      </c>
      <c r="GY48" s="144" t="b">
        <f t="shared" si="370"/>
        <v>0</v>
      </c>
      <c r="GZ48" s="111">
        <f t="shared" si="371"/>
        <v>0</v>
      </c>
      <c r="HA48" s="144" t="b">
        <f t="shared" si="372"/>
        <v>0</v>
      </c>
      <c r="HB48" s="143">
        <f t="shared" si="263"/>
        <v>0</v>
      </c>
      <c r="HC48" s="144" t="b">
        <f t="shared" si="373"/>
        <v>0</v>
      </c>
      <c r="HD48" s="143">
        <f t="shared" si="264"/>
        <v>0</v>
      </c>
      <c r="HE48" s="144" t="b">
        <f t="shared" si="374"/>
        <v>0</v>
      </c>
      <c r="HF48" s="143">
        <f t="shared" si="265"/>
        <v>0</v>
      </c>
      <c r="HG48" s="144" t="b">
        <f t="shared" si="375"/>
        <v>0</v>
      </c>
      <c r="HH48" s="143">
        <f t="shared" si="266"/>
        <v>0</v>
      </c>
      <c r="HI48" s="144" t="b">
        <f t="shared" si="376"/>
        <v>0</v>
      </c>
      <c r="HJ48" s="143">
        <f t="shared" si="267"/>
        <v>0</v>
      </c>
      <c r="HK48" s="144" t="b">
        <f t="shared" si="377"/>
        <v>0</v>
      </c>
      <c r="HL48" s="143">
        <f t="shared" si="268"/>
        <v>0</v>
      </c>
      <c r="HM48" s="144" t="b">
        <f t="shared" si="378"/>
        <v>0</v>
      </c>
      <c r="HN48" s="143">
        <f t="shared" si="269"/>
        <v>0</v>
      </c>
      <c r="HO48" s="144" t="b">
        <f t="shared" si="379"/>
        <v>0</v>
      </c>
      <c r="HP48" s="143">
        <f t="shared" si="270"/>
        <v>0</v>
      </c>
      <c r="HQ48" s="144" t="b">
        <f t="shared" si="380"/>
        <v>0</v>
      </c>
      <c r="HR48" s="143">
        <f t="shared" si="271"/>
        <v>0</v>
      </c>
      <c r="HS48" s="144" t="b">
        <f t="shared" si="381"/>
        <v>0</v>
      </c>
      <c r="HT48" s="111">
        <f t="shared" si="382"/>
        <v>0</v>
      </c>
      <c r="HU48" s="144" t="b">
        <f t="shared" si="383"/>
        <v>0</v>
      </c>
      <c r="HV48" s="143">
        <f t="shared" si="272"/>
        <v>0</v>
      </c>
      <c r="HW48" s="144" t="b">
        <f t="shared" si="384"/>
        <v>0</v>
      </c>
      <c r="HX48" s="143">
        <f t="shared" si="273"/>
        <v>0</v>
      </c>
      <c r="HY48" s="144" t="b">
        <f t="shared" si="385"/>
        <v>0</v>
      </c>
      <c r="HZ48" s="143">
        <f t="shared" si="274"/>
        <v>0</v>
      </c>
      <c r="IA48" s="144" t="b">
        <f t="shared" si="386"/>
        <v>0</v>
      </c>
      <c r="IB48" s="143">
        <f t="shared" si="275"/>
        <v>0</v>
      </c>
      <c r="IC48" s="144" t="b">
        <f t="shared" si="387"/>
        <v>0</v>
      </c>
      <c r="ID48" s="143">
        <f t="shared" si="276"/>
        <v>0</v>
      </c>
      <c r="IE48" s="144" t="b">
        <f t="shared" si="388"/>
        <v>0</v>
      </c>
      <c r="IF48" s="143">
        <f t="shared" si="277"/>
        <v>0</v>
      </c>
      <c r="IG48" s="144" t="b">
        <f t="shared" si="388"/>
        <v>0</v>
      </c>
      <c r="IH48" s="144" t="b">
        <f t="shared" si="278"/>
        <v>0</v>
      </c>
      <c r="II48" s="144" t="b">
        <f t="shared" si="279"/>
        <v>0</v>
      </c>
      <c r="IJ48" s="144" t="b">
        <f t="shared" si="280"/>
        <v>0</v>
      </c>
      <c r="IK48" s="96"/>
      <c r="IL48" s="96"/>
      <c r="IM48" s="96"/>
      <c r="IN48" s="96"/>
      <c r="IO48" s="96"/>
      <c r="IP48" s="96"/>
      <c r="IQ48" s="96"/>
      <c r="IR48" s="96"/>
      <c r="IS48" s="96"/>
      <c r="IT48" s="96"/>
    </row>
    <row r="49" spans="1:254" ht="15.6">
      <c r="A49" s="84"/>
      <c r="B49" s="142">
        <f>'1. Plano anual atividades'!C51</f>
        <v>0</v>
      </c>
      <c r="C49" s="12"/>
      <c r="D49" s="144">
        <f>'1. Plano anual atividades'!D51</f>
        <v>0</v>
      </c>
      <c r="E49" s="12"/>
      <c r="F49" s="12"/>
      <c r="G49" s="12"/>
      <c r="H49" s="144">
        <f>'1. Plano anual atividades'!I51</f>
        <v>0</v>
      </c>
      <c r="I49" s="144">
        <f>'1. Plano anual atividades'!J51</f>
        <v>0</v>
      </c>
      <c r="J49" s="144">
        <f>'1. Plano anual atividades'!K51</f>
        <v>0</v>
      </c>
      <c r="K49" s="144">
        <f>'1. Plano anual atividades'!L51</f>
        <v>0</v>
      </c>
      <c r="L49" s="144">
        <f>'1. Plano anual atividades'!M51</f>
        <v>0</v>
      </c>
      <c r="M49" s="144">
        <f>'1. Plano anual atividades'!N51</f>
        <v>0</v>
      </c>
      <c r="N49" s="144">
        <f>'1. Plano anual atividades'!O51</f>
        <v>0</v>
      </c>
      <c r="O49" s="144">
        <f>'1. Plano anual atividades'!P51</f>
        <v>0</v>
      </c>
      <c r="P49" s="144">
        <f>'1. Plano anual atividades'!Q51</f>
        <v>0</v>
      </c>
      <c r="Q49" s="144">
        <f>'1. Plano anual atividades'!R51</f>
        <v>0</v>
      </c>
      <c r="R49" s="12"/>
      <c r="S49" s="12"/>
      <c r="T49" s="144">
        <f t="shared" si="281"/>
        <v>0</v>
      </c>
      <c r="U49" s="12"/>
      <c r="V49" s="12"/>
      <c r="W49" s="144">
        <f t="shared" si="391"/>
        <v>0</v>
      </c>
      <c r="X49" s="144">
        <f t="shared" si="392"/>
        <v>0</v>
      </c>
      <c r="Y49" s="12"/>
      <c r="Z49" s="12"/>
      <c r="AA49" s="144">
        <f t="shared" si="282"/>
        <v>0</v>
      </c>
      <c r="AB49" s="144">
        <f t="shared" si="283"/>
        <v>0</v>
      </c>
      <c r="AC49" s="12"/>
      <c r="AD49" s="12"/>
      <c r="AE49" s="145">
        <f>'1. Plano anual atividades'!E51</f>
        <v>0</v>
      </c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46"/>
      <c r="BE49" s="12"/>
      <c r="BF49" s="12">
        <f>IF($BE49="Ideias com mérito", "■",0)</f>
        <v>0</v>
      </c>
      <c r="BG49" s="13" t="b">
        <f>IF(BF49="■", $U49+$V49)</f>
        <v>0</v>
      </c>
      <c r="BH49" s="12">
        <f t="shared" si="203"/>
        <v>0</v>
      </c>
      <c r="BI49" s="13" t="b">
        <f>IF(BH49="■", $U49+$V49)</f>
        <v>0</v>
      </c>
      <c r="BJ49" s="12">
        <f t="shared" si="204"/>
        <v>0</v>
      </c>
      <c r="BK49" s="13" t="b">
        <f>IF(BJ49="■", $U49+$V49)</f>
        <v>0</v>
      </c>
      <c r="BL49" s="12">
        <f t="shared" si="205"/>
        <v>0</v>
      </c>
      <c r="BM49" s="13" t="b">
        <f>IF(BL49="■", $U49+$V49)</f>
        <v>0</v>
      </c>
      <c r="BN49" s="12">
        <f t="shared" si="206"/>
        <v>0</v>
      </c>
      <c r="BO49" s="13" t="b">
        <f>IF(BN49="■", $U49+$V49)</f>
        <v>0</v>
      </c>
      <c r="BP49" s="12">
        <f t="shared" si="207"/>
        <v>0</v>
      </c>
      <c r="BQ49" s="13" t="b">
        <f>IF(BP49="■", $U49+$V49)</f>
        <v>0</v>
      </c>
      <c r="BR49" s="12">
        <f t="shared" si="208"/>
        <v>0</v>
      </c>
      <c r="BS49" s="13" t="b">
        <f>IF(BR49="■", $U49+$V49)</f>
        <v>0</v>
      </c>
      <c r="BT49" s="12">
        <f t="shared" si="209"/>
        <v>0</v>
      </c>
      <c r="BU49" s="13" t="b">
        <f>IF(BT49="■", $U49+$V49)</f>
        <v>0</v>
      </c>
      <c r="BV49" s="9">
        <f t="shared" si="293"/>
        <v>0</v>
      </c>
      <c r="BW49" s="13" t="b">
        <f>IF(BV49="■", $U49+$V49)</f>
        <v>0</v>
      </c>
      <c r="BX49" s="9">
        <f t="shared" si="295"/>
        <v>0</v>
      </c>
      <c r="BY49" s="13" t="b">
        <f>IF(BX49="■", $U49+$V49)</f>
        <v>0</v>
      </c>
      <c r="BZ49" s="9">
        <f t="shared" si="297"/>
        <v>0</v>
      </c>
      <c r="CA49" s="13" t="b">
        <f>IF(BZ49="■", $U49+$V49)</f>
        <v>0</v>
      </c>
      <c r="CB49" s="12">
        <f t="shared" si="210"/>
        <v>0</v>
      </c>
      <c r="CC49" s="13" t="b">
        <f>IF(CB49="■", $U49+$V49)</f>
        <v>0</v>
      </c>
      <c r="CD49" s="25"/>
      <c r="CE49" s="143">
        <f t="shared" si="211"/>
        <v>0</v>
      </c>
      <c r="CF49" s="144" t="b">
        <f t="shared" si="300"/>
        <v>0</v>
      </c>
      <c r="CG49" s="111">
        <f t="shared" si="301"/>
        <v>0</v>
      </c>
      <c r="CH49" s="144" t="b">
        <f t="shared" si="302"/>
        <v>0</v>
      </c>
      <c r="CI49" s="111">
        <f t="shared" si="303"/>
        <v>0</v>
      </c>
      <c r="CJ49" s="144" t="b">
        <f t="shared" si="304"/>
        <v>0</v>
      </c>
      <c r="CK49" s="143">
        <f t="shared" si="212"/>
        <v>0</v>
      </c>
      <c r="CL49" s="144" t="b">
        <f t="shared" si="305"/>
        <v>0</v>
      </c>
      <c r="CM49" s="143">
        <f t="shared" si="213"/>
        <v>0</v>
      </c>
      <c r="CN49" s="144" t="b">
        <f t="shared" si="306"/>
        <v>0</v>
      </c>
      <c r="CO49" s="143">
        <f t="shared" si="214"/>
        <v>0</v>
      </c>
      <c r="CP49" s="144" t="b">
        <f t="shared" si="307"/>
        <v>0</v>
      </c>
      <c r="CQ49" s="143">
        <f t="shared" si="215"/>
        <v>0</v>
      </c>
      <c r="CR49" s="144" t="b">
        <f t="shared" si="308"/>
        <v>0</v>
      </c>
      <c r="CS49" s="143">
        <f t="shared" si="216"/>
        <v>0</v>
      </c>
      <c r="CT49" s="144" t="b">
        <f t="shared" si="309"/>
        <v>0</v>
      </c>
      <c r="CU49" s="143">
        <f t="shared" si="217"/>
        <v>0</v>
      </c>
      <c r="CV49" s="144" t="b">
        <f t="shared" si="310"/>
        <v>0</v>
      </c>
      <c r="CW49" s="143">
        <f t="shared" si="218"/>
        <v>0</v>
      </c>
      <c r="CX49" s="144" t="b">
        <f t="shared" si="311"/>
        <v>0</v>
      </c>
      <c r="CY49" s="143">
        <f t="shared" si="219"/>
        <v>0</v>
      </c>
      <c r="CZ49" s="144" t="b">
        <f t="shared" si="312"/>
        <v>0</v>
      </c>
      <c r="DA49" s="143">
        <f t="shared" si="220"/>
        <v>0</v>
      </c>
      <c r="DB49" s="144" t="b">
        <f t="shared" si="313"/>
        <v>0</v>
      </c>
      <c r="DC49" s="143">
        <f t="shared" si="221"/>
        <v>0</v>
      </c>
      <c r="DD49" s="144" t="b">
        <f t="shared" si="314"/>
        <v>0</v>
      </c>
      <c r="DE49" s="143">
        <f t="shared" si="222"/>
        <v>0</v>
      </c>
      <c r="DF49" s="144" t="b">
        <f t="shared" si="315"/>
        <v>0</v>
      </c>
      <c r="DG49" s="143">
        <f t="shared" si="223"/>
        <v>0</v>
      </c>
      <c r="DH49" s="144" t="b">
        <f t="shared" si="316"/>
        <v>0</v>
      </c>
      <c r="DI49" s="111">
        <f t="shared" si="317"/>
        <v>0</v>
      </c>
      <c r="DJ49" s="144" t="b">
        <f t="shared" si="318"/>
        <v>0</v>
      </c>
      <c r="DK49" s="143">
        <f t="shared" si="224"/>
        <v>0</v>
      </c>
      <c r="DL49" s="144" t="b">
        <f t="shared" si="319"/>
        <v>0</v>
      </c>
      <c r="DM49" s="143">
        <f t="shared" si="225"/>
        <v>0</v>
      </c>
      <c r="DN49" s="144" t="b">
        <f t="shared" si="320"/>
        <v>0</v>
      </c>
      <c r="DO49" s="111">
        <f t="shared" si="321"/>
        <v>0</v>
      </c>
      <c r="DP49" s="144" t="b">
        <f t="shared" si="322"/>
        <v>0</v>
      </c>
      <c r="DQ49" s="143">
        <f t="shared" si="226"/>
        <v>0</v>
      </c>
      <c r="DR49" s="144" t="b">
        <f t="shared" si="323"/>
        <v>0</v>
      </c>
      <c r="DS49" s="143">
        <f t="shared" si="227"/>
        <v>0</v>
      </c>
      <c r="DT49" s="144" t="b">
        <f t="shared" si="324"/>
        <v>0</v>
      </c>
      <c r="DU49" s="143">
        <f t="shared" si="325"/>
        <v>0</v>
      </c>
      <c r="DV49" s="144" t="b">
        <f t="shared" si="326"/>
        <v>0</v>
      </c>
      <c r="DW49" s="143">
        <f t="shared" si="228"/>
        <v>0</v>
      </c>
      <c r="DX49" s="144" t="b">
        <f t="shared" si="327"/>
        <v>0</v>
      </c>
      <c r="DY49" s="143">
        <f t="shared" si="229"/>
        <v>0</v>
      </c>
      <c r="DZ49" s="144" t="b">
        <f t="shared" si="328"/>
        <v>0</v>
      </c>
      <c r="EA49" s="143">
        <f t="shared" si="230"/>
        <v>0</v>
      </c>
      <c r="EB49" s="144" t="b">
        <f t="shared" si="329"/>
        <v>0</v>
      </c>
      <c r="EC49" s="143">
        <f t="shared" si="231"/>
        <v>0</v>
      </c>
      <c r="ED49" s="144" t="b">
        <f t="shared" si="330"/>
        <v>0</v>
      </c>
      <c r="EE49" s="143">
        <f t="shared" si="232"/>
        <v>0</v>
      </c>
      <c r="EF49" s="144" t="b">
        <f t="shared" si="331"/>
        <v>0</v>
      </c>
      <c r="EG49" s="143">
        <f t="shared" si="233"/>
        <v>0</v>
      </c>
      <c r="EH49" s="144" t="b">
        <f t="shared" si="332"/>
        <v>0</v>
      </c>
      <c r="EI49" s="143">
        <f t="shared" si="234"/>
        <v>0</v>
      </c>
      <c r="EJ49" s="144" t="b">
        <f t="shared" si="333"/>
        <v>0</v>
      </c>
      <c r="EK49" s="143">
        <f t="shared" si="235"/>
        <v>0</v>
      </c>
      <c r="EL49" s="144" t="b">
        <f t="shared" si="334"/>
        <v>0</v>
      </c>
      <c r="EM49" s="143">
        <f t="shared" si="236"/>
        <v>0</v>
      </c>
      <c r="EN49" s="144" t="b">
        <f t="shared" si="335"/>
        <v>0</v>
      </c>
      <c r="EO49" s="111">
        <f t="shared" si="336"/>
        <v>0</v>
      </c>
      <c r="EP49" s="144" t="b">
        <f t="shared" si="337"/>
        <v>0</v>
      </c>
      <c r="EQ49" s="143">
        <f t="shared" si="237"/>
        <v>0</v>
      </c>
      <c r="ER49" s="144" t="b">
        <f t="shared" si="338"/>
        <v>0</v>
      </c>
      <c r="ES49" s="143">
        <f t="shared" si="238"/>
        <v>0</v>
      </c>
      <c r="ET49" s="144" t="b">
        <f t="shared" si="339"/>
        <v>0</v>
      </c>
      <c r="EU49" s="143">
        <f t="shared" si="239"/>
        <v>0</v>
      </c>
      <c r="EV49" s="144" t="b">
        <f t="shared" si="340"/>
        <v>0</v>
      </c>
      <c r="EW49" s="143">
        <f t="shared" si="240"/>
        <v>0</v>
      </c>
      <c r="EX49" s="144" t="b">
        <f t="shared" si="341"/>
        <v>0</v>
      </c>
      <c r="EY49" s="143">
        <f t="shared" si="241"/>
        <v>0</v>
      </c>
      <c r="EZ49" s="144" t="b">
        <f t="shared" si="342"/>
        <v>0</v>
      </c>
      <c r="FA49" s="143">
        <f t="shared" si="242"/>
        <v>0</v>
      </c>
      <c r="FB49" s="144" t="b">
        <f t="shared" si="342"/>
        <v>0</v>
      </c>
      <c r="FC49" s="12"/>
      <c r="FD49" s="143">
        <f t="shared" si="243"/>
        <v>0</v>
      </c>
      <c r="FE49" s="144" t="b">
        <f t="shared" si="343"/>
        <v>0</v>
      </c>
      <c r="FF49" s="111">
        <f t="shared" si="344"/>
        <v>0</v>
      </c>
      <c r="FG49" s="144" t="b">
        <f t="shared" si="345"/>
        <v>0</v>
      </c>
      <c r="FH49" s="111">
        <f t="shared" si="346"/>
        <v>0</v>
      </c>
      <c r="FI49" s="144" t="b">
        <f t="shared" si="347"/>
        <v>0</v>
      </c>
      <c r="FJ49" s="143">
        <f t="shared" si="244"/>
        <v>0</v>
      </c>
      <c r="FK49" s="144" t="b">
        <f t="shared" si="348"/>
        <v>0</v>
      </c>
      <c r="FL49" s="143">
        <f t="shared" si="245"/>
        <v>0</v>
      </c>
      <c r="FM49" s="144" t="b">
        <f t="shared" si="349"/>
        <v>0</v>
      </c>
      <c r="FN49" s="143">
        <f t="shared" si="246"/>
        <v>0</v>
      </c>
      <c r="FO49" s="144" t="b">
        <f t="shared" si="350"/>
        <v>0</v>
      </c>
      <c r="FP49" s="143">
        <f t="shared" si="247"/>
        <v>0</v>
      </c>
      <c r="FQ49" s="144" t="b">
        <f t="shared" si="351"/>
        <v>0</v>
      </c>
      <c r="FR49" s="143">
        <f t="shared" si="248"/>
        <v>0</v>
      </c>
      <c r="FS49" s="144" t="b">
        <f t="shared" si="352"/>
        <v>0</v>
      </c>
      <c r="FT49" s="143">
        <f t="shared" si="249"/>
        <v>0</v>
      </c>
      <c r="FU49" s="144" t="b">
        <f t="shared" si="353"/>
        <v>0</v>
      </c>
      <c r="FV49" s="143">
        <f t="shared" si="250"/>
        <v>0</v>
      </c>
      <c r="FW49" s="144" t="b">
        <f t="shared" si="354"/>
        <v>0</v>
      </c>
      <c r="FX49" s="143">
        <f t="shared" si="251"/>
        <v>0</v>
      </c>
      <c r="FY49" s="144" t="b">
        <f t="shared" si="355"/>
        <v>0</v>
      </c>
      <c r="FZ49" s="143">
        <f t="shared" si="252"/>
        <v>0</v>
      </c>
      <c r="GA49" s="144" t="b">
        <f t="shared" si="356"/>
        <v>0</v>
      </c>
      <c r="GB49" s="143">
        <f t="shared" si="253"/>
        <v>0</v>
      </c>
      <c r="GC49" s="144" t="b">
        <f t="shared" si="357"/>
        <v>0</v>
      </c>
      <c r="GD49" s="143">
        <f t="shared" si="254"/>
        <v>0</v>
      </c>
      <c r="GE49" s="144" t="b">
        <f t="shared" si="358"/>
        <v>0</v>
      </c>
      <c r="GF49" s="143">
        <f t="shared" si="255"/>
        <v>0</v>
      </c>
      <c r="GG49" s="144" t="b">
        <f t="shared" si="359"/>
        <v>0</v>
      </c>
      <c r="GH49" s="143">
        <f t="shared" si="256"/>
        <v>0</v>
      </c>
      <c r="GI49" s="144" t="b">
        <f t="shared" si="360"/>
        <v>0</v>
      </c>
      <c r="GJ49" s="143">
        <f t="shared" si="257"/>
        <v>0</v>
      </c>
      <c r="GK49" s="144" t="b">
        <f t="shared" si="361"/>
        <v>0</v>
      </c>
      <c r="GL49" s="143">
        <f t="shared" si="258"/>
        <v>0</v>
      </c>
      <c r="GM49" s="144" t="b">
        <f t="shared" si="362"/>
        <v>0</v>
      </c>
      <c r="GN49" s="111">
        <f t="shared" si="363"/>
        <v>0</v>
      </c>
      <c r="GO49" s="144" t="b">
        <f t="shared" si="364"/>
        <v>0</v>
      </c>
      <c r="GP49" s="143">
        <f t="shared" si="259"/>
        <v>0</v>
      </c>
      <c r="GQ49" s="144" t="b">
        <f t="shared" si="365"/>
        <v>0</v>
      </c>
      <c r="GR49" s="143">
        <f t="shared" si="260"/>
        <v>0</v>
      </c>
      <c r="GS49" s="144" t="b">
        <f t="shared" si="366"/>
        <v>0</v>
      </c>
      <c r="GT49" s="111">
        <f t="shared" si="367"/>
        <v>0</v>
      </c>
      <c r="GU49" s="144" t="b">
        <f t="shared" si="368"/>
        <v>0</v>
      </c>
      <c r="GV49" s="143">
        <f t="shared" si="261"/>
        <v>0</v>
      </c>
      <c r="GW49" s="144" t="b">
        <f t="shared" si="369"/>
        <v>0</v>
      </c>
      <c r="GX49" s="143">
        <f t="shared" si="262"/>
        <v>0</v>
      </c>
      <c r="GY49" s="144" t="b">
        <f t="shared" si="370"/>
        <v>0</v>
      </c>
      <c r="GZ49" s="111">
        <f t="shared" si="371"/>
        <v>0</v>
      </c>
      <c r="HA49" s="144" t="b">
        <f t="shared" si="372"/>
        <v>0</v>
      </c>
      <c r="HB49" s="143">
        <f t="shared" si="263"/>
        <v>0</v>
      </c>
      <c r="HC49" s="144" t="b">
        <f t="shared" si="373"/>
        <v>0</v>
      </c>
      <c r="HD49" s="143">
        <f t="shared" si="264"/>
        <v>0</v>
      </c>
      <c r="HE49" s="144" t="b">
        <f t="shared" si="374"/>
        <v>0</v>
      </c>
      <c r="HF49" s="143">
        <f t="shared" si="265"/>
        <v>0</v>
      </c>
      <c r="HG49" s="144" t="b">
        <f t="shared" si="375"/>
        <v>0</v>
      </c>
      <c r="HH49" s="143">
        <f t="shared" si="266"/>
        <v>0</v>
      </c>
      <c r="HI49" s="144" t="b">
        <f t="shared" si="376"/>
        <v>0</v>
      </c>
      <c r="HJ49" s="143">
        <f t="shared" si="267"/>
        <v>0</v>
      </c>
      <c r="HK49" s="144" t="b">
        <f t="shared" si="377"/>
        <v>0</v>
      </c>
      <c r="HL49" s="143">
        <f t="shared" si="268"/>
        <v>0</v>
      </c>
      <c r="HM49" s="144" t="b">
        <f t="shared" si="378"/>
        <v>0</v>
      </c>
      <c r="HN49" s="143">
        <f t="shared" si="269"/>
        <v>0</v>
      </c>
      <c r="HO49" s="144" t="b">
        <f t="shared" si="379"/>
        <v>0</v>
      </c>
      <c r="HP49" s="143">
        <f t="shared" si="270"/>
        <v>0</v>
      </c>
      <c r="HQ49" s="144" t="b">
        <f t="shared" si="380"/>
        <v>0</v>
      </c>
      <c r="HR49" s="143">
        <f t="shared" si="271"/>
        <v>0</v>
      </c>
      <c r="HS49" s="144" t="b">
        <f t="shared" si="381"/>
        <v>0</v>
      </c>
      <c r="HT49" s="111">
        <f t="shared" si="382"/>
        <v>0</v>
      </c>
      <c r="HU49" s="144" t="b">
        <f t="shared" si="383"/>
        <v>0</v>
      </c>
      <c r="HV49" s="143">
        <f t="shared" si="272"/>
        <v>0</v>
      </c>
      <c r="HW49" s="144" t="b">
        <f t="shared" si="384"/>
        <v>0</v>
      </c>
      <c r="HX49" s="143">
        <f t="shared" si="273"/>
        <v>0</v>
      </c>
      <c r="HY49" s="144" t="b">
        <f t="shared" si="385"/>
        <v>0</v>
      </c>
      <c r="HZ49" s="143">
        <f t="shared" si="274"/>
        <v>0</v>
      </c>
      <c r="IA49" s="144" t="b">
        <f t="shared" si="386"/>
        <v>0</v>
      </c>
      <c r="IB49" s="143">
        <f t="shared" si="275"/>
        <v>0</v>
      </c>
      <c r="IC49" s="144" t="b">
        <f t="shared" si="387"/>
        <v>0</v>
      </c>
      <c r="ID49" s="143">
        <f t="shared" si="276"/>
        <v>0</v>
      </c>
      <c r="IE49" s="144" t="b">
        <f t="shared" si="388"/>
        <v>0</v>
      </c>
      <c r="IF49" s="143">
        <f t="shared" si="277"/>
        <v>0</v>
      </c>
      <c r="IG49" s="144" t="b">
        <f t="shared" si="388"/>
        <v>0</v>
      </c>
      <c r="IH49" s="144" t="b">
        <f t="shared" si="278"/>
        <v>0</v>
      </c>
      <c r="II49" s="144" t="b">
        <f t="shared" si="279"/>
        <v>0</v>
      </c>
      <c r="IJ49" s="144" t="b">
        <f t="shared" si="280"/>
        <v>0</v>
      </c>
      <c r="IK49" s="84"/>
      <c r="IL49" s="84"/>
      <c r="IM49" s="84"/>
      <c r="IN49" s="84"/>
      <c r="IO49" s="84"/>
      <c r="IP49" s="84"/>
      <c r="IQ49" s="84"/>
      <c r="IR49" s="84"/>
      <c r="IS49" s="84"/>
      <c r="IT49" s="84"/>
    </row>
    <row r="50" spans="1:254" ht="15.6">
      <c r="A50" s="84"/>
      <c r="B50" s="142">
        <f>'1. Plano anual atividades'!C52</f>
        <v>0</v>
      </c>
      <c r="C50" s="12"/>
      <c r="D50" s="144">
        <f>'1. Plano anual atividades'!D52</f>
        <v>0</v>
      </c>
      <c r="E50" s="12"/>
      <c r="F50" s="12"/>
      <c r="G50" s="12"/>
      <c r="H50" s="144">
        <f>'1. Plano anual atividades'!I52</f>
        <v>0</v>
      </c>
      <c r="I50" s="144">
        <f>'1. Plano anual atividades'!J52</f>
        <v>0</v>
      </c>
      <c r="J50" s="144">
        <f>'1. Plano anual atividades'!K52</f>
        <v>0</v>
      </c>
      <c r="K50" s="144">
        <f>'1. Plano anual atividades'!L52</f>
        <v>0</v>
      </c>
      <c r="L50" s="144">
        <f>'1. Plano anual atividades'!M52</f>
        <v>0</v>
      </c>
      <c r="M50" s="144">
        <f>'1. Plano anual atividades'!N52</f>
        <v>0</v>
      </c>
      <c r="N50" s="144">
        <f>'1. Plano anual atividades'!O52</f>
        <v>0</v>
      </c>
      <c r="O50" s="144">
        <f>'1. Plano anual atividades'!P52</f>
        <v>0</v>
      </c>
      <c r="P50" s="144">
        <f>'1. Plano anual atividades'!Q52</f>
        <v>0</v>
      </c>
      <c r="Q50" s="144">
        <f>'1. Plano anual atividades'!R52</f>
        <v>0</v>
      </c>
      <c r="R50" s="12"/>
      <c r="S50" s="12"/>
      <c r="T50" s="144">
        <f t="shared" si="281"/>
        <v>0</v>
      </c>
      <c r="U50" s="12"/>
      <c r="V50" s="12"/>
      <c r="W50" s="144">
        <f t="shared" si="391"/>
        <v>0</v>
      </c>
      <c r="X50" s="144">
        <f t="shared" si="392"/>
        <v>0</v>
      </c>
      <c r="Y50" s="12"/>
      <c r="Z50" s="12"/>
      <c r="AA50" s="144">
        <f t="shared" si="282"/>
        <v>0</v>
      </c>
      <c r="AB50" s="144">
        <f t="shared" si="283"/>
        <v>0</v>
      </c>
      <c r="AC50" s="12"/>
      <c r="AD50" s="12"/>
      <c r="AE50" s="145">
        <f>'1. Plano anual atividades'!E52</f>
        <v>0</v>
      </c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46"/>
      <c r="BE50" s="12"/>
      <c r="BF50" s="12">
        <f t="shared" si="284"/>
        <v>0</v>
      </c>
      <c r="BG50" s="13" t="b">
        <f t="shared" si="285"/>
        <v>0</v>
      </c>
      <c r="BH50" s="12">
        <f t="shared" si="203"/>
        <v>0</v>
      </c>
      <c r="BI50" s="13" t="b">
        <f t="shared" si="286"/>
        <v>0</v>
      </c>
      <c r="BJ50" s="12">
        <f t="shared" si="204"/>
        <v>0</v>
      </c>
      <c r="BK50" s="13" t="b">
        <f t="shared" si="287"/>
        <v>0</v>
      </c>
      <c r="BL50" s="12">
        <f t="shared" si="205"/>
        <v>0</v>
      </c>
      <c r="BM50" s="13" t="b">
        <f t="shared" si="288"/>
        <v>0</v>
      </c>
      <c r="BN50" s="12">
        <f t="shared" si="206"/>
        <v>0</v>
      </c>
      <c r="BO50" s="13" t="b">
        <f t="shared" si="289"/>
        <v>0</v>
      </c>
      <c r="BP50" s="12">
        <f t="shared" si="207"/>
        <v>0</v>
      </c>
      <c r="BQ50" s="13" t="b">
        <f t="shared" si="290"/>
        <v>0</v>
      </c>
      <c r="BR50" s="12">
        <f t="shared" si="208"/>
        <v>0</v>
      </c>
      <c r="BS50" s="13" t="b">
        <f t="shared" si="291"/>
        <v>0</v>
      </c>
      <c r="BT50" s="12">
        <f t="shared" si="209"/>
        <v>0</v>
      </c>
      <c r="BU50" s="13" t="b">
        <f t="shared" si="292"/>
        <v>0</v>
      </c>
      <c r="BV50" s="9">
        <f t="shared" si="293"/>
        <v>0</v>
      </c>
      <c r="BW50" s="13" t="b">
        <f t="shared" ref="BW50:BW54" si="393">IF(BV50="■", $U50+$V50)</f>
        <v>0</v>
      </c>
      <c r="BX50" s="9">
        <f t="shared" si="295"/>
        <v>0</v>
      </c>
      <c r="BY50" s="13" t="b">
        <f t="shared" ref="BY50:BY54" si="394">IF(BX50="■", $U50+$V50)</f>
        <v>0</v>
      </c>
      <c r="BZ50" s="9">
        <f t="shared" si="297"/>
        <v>0</v>
      </c>
      <c r="CA50" s="13" t="b">
        <f t="shared" ref="CA50:CA54" si="395">IF(BZ50="■", $U50+$V50)</f>
        <v>0</v>
      </c>
      <c r="CB50" s="12">
        <f t="shared" si="210"/>
        <v>0</v>
      </c>
      <c r="CC50" s="13" t="b">
        <f t="shared" si="299"/>
        <v>0</v>
      </c>
      <c r="CD50" s="25"/>
      <c r="CE50" s="143">
        <f t="shared" si="211"/>
        <v>0</v>
      </c>
      <c r="CF50" s="144" t="b">
        <f t="shared" si="300"/>
        <v>0</v>
      </c>
      <c r="CG50" s="111">
        <f t="shared" si="301"/>
        <v>0</v>
      </c>
      <c r="CH50" s="144" t="b">
        <f t="shared" si="302"/>
        <v>0</v>
      </c>
      <c r="CI50" s="111">
        <f t="shared" si="303"/>
        <v>0</v>
      </c>
      <c r="CJ50" s="144" t="b">
        <f t="shared" si="304"/>
        <v>0</v>
      </c>
      <c r="CK50" s="143">
        <f t="shared" si="212"/>
        <v>0</v>
      </c>
      <c r="CL50" s="144" t="b">
        <f t="shared" si="305"/>
        <v>0</v>
      </c>
      <c r="CM50" s="143">
        <f t="shared" si="213"/>
        <v>0</v>
      </c>
      <c r="CN50" s="144" t="b">
        <f t="shared" si="306"/>
        <v>0</v>
      </c>
      <c r="CO50" s="143">
        <f t="shared" si="214"/>
        <v>0</v>
      </c>
      <c r="CP50" s="144" t="b">
        <f t="shared" si="307"/>
        <v>0</v>
      </c>
      <c r="CQ50" s="143">
        <f t="shared" si="215"/>
        <v>0</v>
      </c>
      <c r="CR50" s="144" t="b">
        <f t="shared" si="308"/>
        <v>0</v>
      </c>
      <c r="CS50" s="143">
        <f t="shared" si="216"/>
        <v>0</v>
      </c>
      <c r="CT50" s="144" t="b">
        <f t="shared" si="309"/>
        <v>0</v>
      </c>
      <c r="CU50" s="143">
        <f t="shared" si="217"/>
        <v>0</v>
      </c>
      <c r="CV50" s="144" t="b">
        <f t="shared" si="310"/>
        <v>0</v>
      </c>
      <c r="CW50" s="143">
        <f t="shared" si="218"/>
        <v>0</v>
      </c>
      <c r="CX50" s="144" t="b">
        <f t="shared" si="311"/>
        <v>0</v>
      </c>
      <c r="CY50" s="143">
        <f t="shared" si="219"/>
        <v>0</v>
      </c>
      <c r="CZ50" s="144" t="b">
        <f t="shared" si="312"/>
        <v>0</v>
      </c>
      <c r="DA50" s="143">
        <f t="shared" si="220"/>
        <v>0</v>
      </c>
      <c r="DB50" s="144" t="b">
        <f t="shared" si="313"/>
        <v>0</v>
      </c>
      <c r="DC50" s="143">
        <f t="shared" si="221"/>
        <v>0</v>
      </c>
      <c r="DD50" s="144" t="b">
        <f t="shared" si="314"/>
        <v>0</v>
      </c>
      <c r="DE50" s="143">
        <f t="shared" si="222"/>
        <v>0</v>
      </c>
      <c r="DF50" s="144" t="b">
        <f t="shared" si="315"/>
        <v>0</v>
      </c>
      <c r="DG50" s="143">
        <f t="shared" si="223"/>
        <v>0</v>
      </c>
      <c r="DH50" s="144" t="b">
        <f t="shared" si="316"/>
        <v>0</v>
      </c>
      <c r="DI50" s="111">
        <f t="shared" si="317"/>
        <v>0</v>
      </c>
      <c r="DJ50" s="144" t="b">
        <f t="shared" si="318"/>
        <v>0</v>
      </c>
      <c r="DK50" s="143">
        <f t="shared" si="224"/>
        <v>0</v>
      </c>
      <c r="DL50" s="144" t="b">
        <f t="shared" si="319"/>
        <v>0</v>
      </c>
      <c r="DM50" s="143">
        <f t="shared" si="225"/>
        <v>0</v>
      </c>
      <c r="DN50" s="144" t="b">
        <f t="shared" si="320"/>
        <v>0</v>
      </c>
      <c r="DO50" s="111">
        <f t="shared" si="321"/>
        <v>0</v>
      </c>
      <c r="DP50" s="144" t="b">
        <f t="shared" si="322"/>
        <v>0</v>
      </c>
      <c r="DQ50" s="143">
        <f t="shared" si="226"/>
        <v>0</v>
      </c>
      <c r="DR50" s="144" t="b">
        <f t="shared" si="323"/>
        <v>0</v>
      </c>
      <c r="DS50" s="143">
        <f t="shared" si="227"/>
        <v>0</v>
      </c>
      <c r="DT50" s="144" t="b">
        <f t="shared" si="324"/>
        <v>0</v>
      </c>
      <c r="DU50" s="143">
        <f t="shared" si="325"/>
        <v>0</v>
      </c>
      <c r="DV50" s="144" t="b">
        <f t="shared" si="326"/>
        <v>0</v>
      </c>
      <c r="DW50" s="143">
        <f t="shared" si="228"/>
        <v>0</v>
      </c>
      <c r="DX50" s="144" t="b">
        <f t="shared" si="327"/>
        <v>0</v>
      </c>
      <c r="DY50" s="143">
        <f t="shared" si="229"/>
        <v>0</v>
      </c>
      <c r="DZ50" s="144" t="b">
        <f t="shared" si="328"/>
        <v>0</v>
      </c>
      <c r="EA50" s="143">
        <f t="shared" si="230"/>
        <v>0</v>
      </c>
      <c r="EB50" s="144" t="b">
        <f t="shared" si="329"/>
        <v>0</v>
      </c>
      <c r="EC50" s="143">
        <f t="shared" si="231"/>
        <v>0</v>
      </c>
      <c r="ED50" s="144" t="b">
        <f t="shared" si="330"/>
        <v>0</v>
      </c>
      <c r="EE50" s="143">
        <f t="shared" si="232"/>
        <v>0</v>
      </c>
      <c r="EF50" s="144" t="b">
        <f t="shared" si="331"/>
        <v>0</v>
      </c>
      <c r="EG50" s="143">
        <f t="shared" si="233"/>
        <v>0</v>
      </c>
      <c r="EH50" s="144" t="b">
        <f t="shared" si="332"/>
        <v>0</v>
      </c>
      <c r="EI50" s="143">
        <f t="shared" si="234"/>
        <v>0</v>
      </c>
      <c r="EJ50" s="144" t="b">
        <f t="shared" si="333"/>
        <v>0</v>
      </c>
      <c r="EK50" s="143">
        <f t="shared" si="235"/>
        <v>0</v>
      </c>
      <c r="EL50" s="144" t="b">
        <f t="shared" si="334"/>
        <v>0</v>
      </c>
      <c r="EM50" s="143">
        <f t="shared" si="236"/>
        <v>0</v>
      </c>
      <c r="EN50" s="144" t="b">
        <f t="shared" si="335"/>
        <v>0</v>
      </c>
      <c r="EO50" s="111">
        <f t="shared" si="336"/>
        <v>0</v>
      </c>
      <c r="EP50" s="144" t="b">
        <f t="shared" si="337"/>
        <v>0</v>
      </c>
      <c r="EQ50" s="143">
        <f t="shared" si="237"/>
        <v>0</v>
      </c>
      <c r="ER50" s="144" t="b">
        <f t="shared" si="338"/>
        <v>0</v>
      </c>
      <c r="ES50" s="143">
        <f t="shared" si="238"/>
        <v>0</v>
      </c>
      <c r="ET50" s="144" t="b">
        <f t="shared" si="339"/>
        <v>0</v>
      </c>
      <c r="EU50" s="143">
        <f t="shared" si="239"/>
        <v>0</v>
      </c>
      <c r="EV50" s="144" t="b">
        <f t="shared" si="340"/>
        <v>0</v>
      </c>
      <c r="EW50" s="143">
        <f t="shared" si="240"/>
        <v>0</v>
      </c>
      <c r="EX50" s="144" t="b">
        <f t="shared" si="341"/>
        <v>0</v>
      </c>
      <c r="EY50" s="143">
        <f t="shared" si="241"/>
        <v>0</v>
      </c>
      <c r="EZ50" s="144" t="b">
        <f t="shared" si="342"/>
        <v>0</v>
      </c>
      <c r="FA50" s="143">
        <f t="shared" si="242"/>
        <v>0</v>
      </c>
      <c r="FB50" s="144" t="b">
        <f t="shared" si="342"/>
        <v>0</v>
      </c>
      <c r="FC50" s="12"/>
      <c r="FD50" s="143">
        <f t="shared" si="243"/>
        <v>0</v>
      </c>
      <c r="FE50" s="144" t="b">
        <f t="shared" si="343"/>
        <v>0</v>
      </c>
      <c r="FF50" s="111">
        <f t="shared" si="344"/>
        <v>0</v>
      </c>
      <c r="FG50" s="144" t="b">
        <f t="shared" si="345"/>
        <v>0</v>
      </c>
      <c r="FH50" s="111">
        <f t="shared" si="346"/>
        <v>0</v>
      </c>
      <c r="FI50" s="144" t="b">
        <f t="shared" si="347"/>
        <v>0</v>
      </c>
      <c r="FJ50" s="143">
        <f t="shared" si="244"/>
        <v>0</v>
      </c>
      <c r="FK50" s="144" t="b">
        <f t="shared" si="348"/>
        <v>0</v>
      </c>
      <c r="FL50" s="143">
        <f t="shared" si="245"/>
        <v>0</v>
      </c>
      <c r="FM50" s="144" t="b">
        <f t="shared" si="349"/>
        <v>0</v>
      </c>
      <c r="FN50" s="143">
        <f t="shared" si="246"/>
        <v>0</v>
      </c>
      <c r="FO50" s="144" t="b">
        <f t="shared" si="350"/>
        <v>0</v>
      </c>
      <c r="FP50" s="143">
        <f t="shared" si="247"/>
        <v>0</v>
      </c>
      <c r="FQ50" s="144" t="b">
        <f t="shared" si="351"/>
        <v>0</v>
      </c>
      <c r="FR50" s="143">
        <f t="shared" si="248"/>
        <v>0</v>
      </c>
      <c r="FS50" s="144" t="b">
        <f t="shared" si="352"/>
        <v>0</v>
      </c>
      <c r="FT50" s="143">
        <f t="shared" si="249"/>
        <v>0</v>
      </c>
      <c r="FU50" s="144" t="b">
        <f t="shared" si="353"/>
        <v>0</v>
      </c>
      <c r="FV50" s="143">
        <f t="shared" si="250"/>
        <v>0</v>
      </c>
      <c r="FW50" s="144" t="b">
        <f t="shared" si="354"/>
        <v>0</v>
      </c>
      <c r="FX50" s="143">
        <f t="shared" si="251"/>
        <v>0</v>
      </c>
      <c r="FY50" s="144" t="b">
        <f t="shared" si="355"/>
        <v>0</v>
      </c>
      <c r="FZ50" s="143">
        <f t="shared" si="252"/>
        <v>0</v>
      </c>
      <c r="GA50" s="144" t="b">
        <f t="shared" si="356"/>
        <v>0</v>
      </c>
      <c r="GB50" s="143">
        <f t="shared" si="253"/>
        <v>0</v>
      </c>
      <c r="GC50" s="144" t="b">
        <f t="shared" si="357"/>
        <v>0</v>
      </c>
      <c r="GD50" s="143">
        <f t="shared" si="254"/>
        <v>0</v>
      </c>
      <c r="GE50" s="144" t="b">
        <f t="shared" si="358"/>
        <v>0</v>
      </c>
      <c r="GF50" s="143">
        <f t="shared" si="255"/>
        <v>0</v>
      </c>
      <c r="GG50" s="144" t="b">
        <f t="shared" si="359"/>
        <v>0</v>
      </c>
      <c r="GH50" s="143">
        <f t="shared" si="256"/>
        <v>0</v>
      </c>
      <c r="GI50" s="144" t="b">
        <f t="shared" si="360"/>
        <v>0</v>
      </c>
      <c r="GJ50" s="143">
        <f t="shared" si="257"/>
        <v>0</v>
      </c>
      <c r="GK50" s="144" t="b">
        <f t="shared" si="361"/>
        <v>0</v>
      </c>
      <c r="GL50" s="143">
        <f t="shared" si="258"/>
        <v>0</v>
      </c>
      <c r="GM50" s="144" t="b">
        <f t="shared" si="362"/>
        <v>0</v>
      </c>
      <c r="GN50" s="111">
        <f t="shared" si="363"/>
        <v>0</v>
      </c>
      <c r="GO50" s="144" t="b">
        <f t="shared" si="364"/>
        <v>0</v>
      </c>
      <c r="GP50" s="143">
        <f t="shared" si="259"/>
        <v>0</v>
      </c>
      <c r="GQ50" s="144" t="b">
        <f t="shared" si="365"/>
        <v>0</v>
      </c>
      <c r="GR50" s="143">
        <f t="shared" si="260"/>
        <v>0</v>
      </c>
      <c r="GS50" s="144" t="b">
        <f t="shared" si="366"/>
        <v>0</v>
      </c>
      <c r="GT50" s="111">
        <f t="shared" si="367"/>
        <v>0</v>
      </c>
      <c r="GU50" s="144" t="b">
        <f t="shared" si="368"/>
        <v>0</v>
      </c>
      <c r="GV50" s="143">
        <f t="shared" si="261"/>
        <v>0</v>
      </c>
      <c r="GW50" s="144" t="b">
        <f t="shared" si="369"/>
        <v>0</v>
      </c>
      <c r="GX50" s="143">
        <f t="shared" si="262"/>
        <v>0</v>
      </c>
      <c r="GY50" s="144" t="b">
        <f t="shared" si="370"/>
        <v>0</v>
      </c>
      <c r="GZ50" s="111">
        <f t="shared" si="371"/>
        <v>0</v>
      </c>
      <c r="HA50" s="144" t="b">
        <f t="shared" si="372"/>
        <v>0</v>
      </c>
      <c r="HB50" s="143">
        <f t="shared" si="263"/>
        <v>0</v>
      </c>
      <c r="HC50" s="144" t="b">
        <f t="shared" si="373"/>
        <v>0</v>
      </c>
      <c r="HD50" s="143">
        <f t="shared" si="264"/>
        <v>0</v>
      </c>
      <c r="HE50" s="144" t="b">
        <f t="shared" si="374"/>
        <v>0</v>
      </c>
      <c r="HF50" s="143">
        <f t="shared" si="265"/>
        <v>0</v>
      </c>
      <c r="HG50" s="144" t="b">
        <f t="shared" si="375"/>
        <v>0</v>
      </c>
      <c r="HH50" s="143">
        <f t="shared" si="266"/>
        <v>0</v>
      </c>
      <c r="HI50" s="144" t="b">
        <f t="shared" si="376"/>
        <v>0</v>
      </c>
      <c r="HJ50" s="143">
        <f t="shared" si="267"/>
        <v>0</v>
      </c>
      <c r="HK50" s="144" t="b">
        <f t="shared" si="377"/>
        <v>0</v>
      </c>
      <c r="HL50" s="143">
        <f t="shared" si="268"/>
        <v>0</v>
      </c>
      <c r="HM50" s="144" t="b">
        <f t="shared" si="378"/>
        <v>0</v>
      </c>
      <c r="HN50" s="143">
        <f t="shared" si="269"/>
        <v>0</v>
      </c>
      <c r="HO50" s="144" t="b">
        <f t="shared" si="379"/>
        <v>0</v>
      </c>
      <c r="HP50" s="143">
        <f t="shared" si="270"/>
        <v>0</v>
      </c>
      <c r="HQ50" s="144" t="b">
        <f t="shared" si="380"/>
        <v>0</v>
      </c>
      <c r="HR50" s="143">
        <f t="shared" si="271"/>
        <v>0</v>
      </c>
      <c r="HS50" s="144" t="b">
        <f t="shared" si="381"/>
        <v>0</v>
      </c>
      <c r="HT50" s="111">
        <f t="shared" si="382"/>
        <v>0</v>
      </c>
      <c r="HU50" s="144" t="b">
        <f t="shared" si="383"/>
        <v>0</v>
      </c>
      <c r="HV50" s="143">
        <f t="shared" si="272"/>
        <v>0</v>
      </c>
      <c r="HW50" s="144" t="b">
        <f t="shared" si="384"/>
        <v>0</v>
      </c>
      <c r="HX50" s="143">
        <f t="shared" si="273"/>
        <v>0</v>
      </c>
      <c r="HY50" s="144" t="b">
        <f t="shared" si="385"/>
        <v>0</v>
      </c>
      <c r="HZ50" s="143">
        <f t="shared" si="274"/>
        <v>0</v>
      </c>
      <c r="IA50" s="144" t="b">
        <f t="shared" si="386"/>
        <v>0</v>
      </c>
      <c r="IB50" s="143">
        <f t="shared" si="275"/>
        <v>0</v>
      </c>
      <c r="IC50" s="144" t="b">
        <f t="shared" si="387"/>
        <v>0</v>
      </c>
      <c r="ID50" s="143">
        <f t="shared" si="276"/>
        <v>0</v>
      </c>
      <c r="IE50" s="144" t="b">
        <f t="shared" si="388"/>
        <v>0</v>
      </c>
      <c r="IF50" s="143">
        <f t="shared" si="277"/>
        <v>0</v>
      </c>
      <c r="IG50" s="144" t="b">
        <f t="shared" si="388"/>
        <v>0</v>
      </c>
      <c r="IH50" s="144" t="b">
        <f t="shared" si="278"/>
        <v>0</v>
      </c>
      <c r="II50" s="144" t="b">
        <f t="shared" si="279"/>
        <v>0</v>
      </c>
      <c r="IJ50" s="144" t="b">
        <f t="shared" si="280"/>
        <v>0</v>
      </c>
      <c r="IK50" s="84"/>
      <c r="IL50" s="84"/>
      <c r="IM50" s="84"/>
      <c r="IN50" s="84"/>
      <c r="IO50" s="84"/>
      <c r="IP50" s="84"/>
      <c r="IQ50" s="84"/>
      <c r="IR50" s="84"/>
      <c r="IS50" s="84"/>
      <c r="IT50" s="84"/>
    </row>
    <row r="51" spans="1:254" ht="15.6">
      <c r="A51" s="84"/>
      <c r="B51" s="142">
        <f>'1. Plano anual atividades'!C53</f>
        <v>0</v>
      </c>
      <c r="C51" s="12"/>
      <c r="D51" s="144">
        <f>'1. Plano anual atividades'!D53</f>
        <v>0</v>
      </c>
      <c r="E51" s="12"/>
      <c r="F51" s="12"/>
      <c r="G51" s="12"/>
      <c r="H51" s="144">
        <f>'1. Plano anual atividades'!I53</f>
        <v>0</v>
      </c>
      <c r="I51" s="144">
        <f>'1. Plano anual atividades'!J53</f>
        <v>0</v>
      </c>
      <c r="J51" s="144">
        <f>'1. Plano anual atividades'!K53</f>
        <v>0</v>
      </c>
      <c r="K51" s="144">
        <f>'1. Plano anual atividades'!L53</f>
        <v>0</v>
      </c>
      <c r="L51" s="144">
        <f>'1. Plano anual atividades'!M53</f>
        <v>0</v>
      </c>
      <c r="M51" s="144">
        <f>'1. Plano anual atividades'!N53</f>
        <v>0</v>
      </c>
      <c r="N51" s="144">
        <f>'1. Plano anual atividades'!O53</f>
        <v>0</v>
      </c>
      <c r="O51" s="144">
        <f>'1. Plano anual atividades'!P53</f>
        <v>0</v>
      </c>
      <c r="P51" s="144">
        <f>'1. Plano anual atividades'!Q53</f>
        <v>0</v>
      </c>
      <c r="Q51" s="144">
        <f>'1. Plano anual atividades'!R53</f>
        <v>0</v>
      </c>
      <c r="R51" s="12"/>
      <c r="S51" s="12"/>
      <c r="T51" s="144">
        <f t="shared" si="281"/>
        <v>0</v>
      </c>
      <c r="U51" s="12"/>
      <c r="V51" s="12"/>
      <c r="W51" s="144">
        <f t="shared" si="391"/>
        <v>0</v>
      </c>
      <c r="X51" s="144">
        <f t="shared" si="392"/>
        <v>0</v>
      </c>
      <c r="Y51" s="12"/>
      <c r="Z51" s="12"/>
      <c r="AA51" s="144">
        <f t="shared" si="282"/>
        <v>0</v>
      </c>
      <c r="AB51" s="144">
        <f t="shared" si="283"/>
        <v>0</v>
      </c>
      <c r="AC51" s="12"/>
      <c r="AD51" s="12"/>
      <c r="AE51" s="145">
        <f>'1. Plano anual atividades'!E53</f>
        <v>0</v>
      </c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46"/>
      <c r="BE51" s="12"/>
      <c r="BF51" s="12">
        <f t="shared" si="284"/>
        <v>0</v>
      </c>
      <c r="BG51" s="13" t="b">
        <f t="shared" si="285"/>
        <v>0</v>
      </c>
      <c r="BH51" s="12">
        <f t="shared" si="203"/>
        <v>0</v>
      </c>
      <c r="BI51" s="13" t="b">
        <f t="shared" si="286"/>
        <v>0</v>
      </c>
      <c r="BJ51" s="12">
        <f t="shared" si="204"/>
        <v>0</v>
      </c>
      <c r="BK51" s="13" t="b">
        <f t="shared" si="287"/>
        <v>0</v>
      </c>
      <c r="BL51" s="12">
        <f t="shared" si="205"/>
        <v>0</v>
      </c>
      <c r="BM51" s="13" t="b">
        <f t="shared" si="288"/>
        <v>0</v>
      </c>
      <c r="BN51" s="12">
        <f t="shared" si="206"/>
        <v>0</v>
      </c>
      <c r="BO51" s="13" t="b">
        <f t="shared" si="289"/>
        <v>0</v>
      </c>
      <c r="BP51" s="12">
        <f t="shared" si="207"/>
        <v>0</v>
      </c>
      <c r="BQ51" s="13" t="b">
        <f t="shared" si="290"/>
        <v>0</v>
      </c>
      <c r="BR51" s="12">
        <f t="shared" si="208"/>
        <v>0</v>
      </c>
      <c r="BS51" s="13" t="b">
        <f t="shared" si="291"/>
        <v>0</v>
      </c>
      <c r="BT51" s="12">
        <f t="shared" si="209"/>
        <v>0</v>
      </c>
      <c r="BU51" s="13" t="b">
        <f t="shared" si="292"/>
        <v>0</v>
      </c>
      <c r="BV51" s="9">
        <f t="shared" si="293"/>
        <v>0</v>
      </c>
      <c r="BW51" s="13" t="b">
        <f t="shared" si="393"/>
        <v>0</v>
      </c>
      <c r="BX51" s="9">
        <f t="shared" si="295"/>
        <v>0</v>
      </c>
      <c r="BY51" s="13" t="b">
        <f t="shared" si="394"/>
        <v>0</v>
      </c>
      <c r="BZ51" s="9">
        <f t="shared" si="297"/>
        <v>0</v>
      </c>
      <c r="CA51" s="13" t="b">
        <f t="shared" si="395"/>
        <v>0</v>
      </c>
      <c r="CB51" s="12">
        <f t="shared" si="210"/>
        <v>0</v>
      </c>
      <c r="CC51" s="13" t="b">
        <f t="shared" si="299"/>
        <v>0</v>
      </c>
      <c r="CD51" s="25"/>
      <c r="CE51" s="143">
        <f t="shared" si="211"/>
        <v>0</v>
      </c>
      <c r="CF51" s="144" t="b">
        <f t="shared" si="300"/>
        <v>0</v>
      </c>
      <c r="CG51" s="111">
        <f t="shared" si="301"/>
        <v>0</v>
      </c>
      <c r="CH51" s="144" t="b">
        <f t="shared" si="302"/>
        <v>0</v>
      </c>
      <c r="CI51" s="111">
        <f t="shared" si="303"/>
        <v>0</v>
      </c>
      <c r="CJ51" s="144" t="b">
        <f t="shared" si="304"/>
        <v>0</v>
      </c>
      <c r="CK51" s="143">
        <f t="shared" si="212"/>
        <v>0</v>
      </c>
      <c r="CL51" s="144" t="b">
        <f t="shared" si="305"/>
        <v>0</v>
      </c>
      <c r="CM51" s="143">
        <f t="shared" si="213"/>
        <v>0</v>
      </c>
      <c r="CN51" s="144" t="b">
        <f t="shared" si="306"/>
        <v>0</v>
      </c>
      <c r="CO51" s="143">
        <f t="shared" si="214"/>
        <v>0</v>
      </c>
      <c r="CP51" s="144" t="b">
        <f t="shared" si="307"/>
        <v>0</v>
      </c>
      <c r="CQ51" s="143">
        <f t="shared" si="215"/>
        <v>0</v>
      </c>
      <c r="CR51" s="144" t="b">
        <f t="shared" si="308"/>
        <v>0</v>
      </c>
      <c r="CS51" s="143">
        <f t="shared" si="216"/>
        <v>0</v>
      </c>
      <c r="CT51" s="144" t="b">
        <f t="shared" si="309"/>
        <v>0</v>
      </c>
      <c r="CU51" s="143">
        <f t="shared" si="217"/>
        <v>0</v>
      </c>
      <c r="CV51" s="144" t="b">
        <f t="shared" si="310"/>
        <v>0</v>
      </c>
      <c r="CW51" s="143">
        <f t="shared" si="218"/>
        <v>0</v>
      </c>
      <c r="CX51" s="144" t="b">
        <f t="shared" si="311"/>
        <v>0</v>
      </c>
      <c r="CY51" s="143">
        <f t="shared" si="219"/>
        <v>0</v>
      </c>
      <c r="CZ51" s="144" t="b">
        <f t="shared" si="312"/>
        <v>0</v>
      </c>
      <c r="DA51" s="143">
        <f t="shared" si="220"/>
        <v>0</v>
      </c>
      <c r="DB51" s="144" t="b">
        <f t="shared" si="313"/>
        <v>0</v>
      </c>
      <c r="DC51" s="143">
        <f t="shared" si="221"/>
        <v>0</v>
      </c>
      <c r="DD51" s="144" t="b">
        <f t="shared" si="314"/>
        <v>0</v>
      </c>
      <c r="DE51" s="143">
        <f t="shared" si="222"/>
        <v>0</v>
      </c>
      <c r="DF51" s="144" t="b">
        <f t="shared" si="315"/>
        <v>0</v>
      </c>
      <c r="DG51" s="143">
        <f t="shared" si="223"/>
        <v>0</v>
      </c>
      <c r="DH51" s="144" t="b">
        <f t="shared" si="316"/>
        <v>0</v>
      </c>
      <c r="DI51" s="111">
        <f t="shared" si="317"/>
        <v>0</v>
      </c>
      <c r="DJ51" s="144" t="b">
        <f t="shared" si="318"/>
        <v>0</v>
      </c>
      <c r="DK51" s="143">
        <f t="shared" si="224"/>
        <v>0</v>
      </c>
      <c r="DL51" s="144" t="b">
        <f t="shared" si="319"/>
        <v>0</v>
      </c>
      <c r="DM51" s="143">
        <f t="shared" si="225"/>
        <v>0</v>
      </c>
      <c r="DN51" s="144" t="b">
        <f t="shared" si="320"/>
        <v>0</v>
      </c>
      <c r="DO51" s="111">
        <f t="shared" si="321"/>
        <v>0</v>
      </c>
      <c r="DP51" s="144" t="b">
        <f t="shared" si="322"/>
        <v>0</v>
      </c>
      <c r="DQ51" s="143">
        <f t="shared" si="226"/>
        <v>0</v>
      </c>
      <c r="DR51" s="144" t="b">
        <f t="shared" si="323"/>
        <v>0</v>
      </c>
      <c r="DS51" s="143">
        <f t="shared" si="227"/>
        <v>0</v>
      </c>
      <c r="DT51" s="144" t="b">
        <f t="shared" si="324"/>
        <v>0</v>
      </c>
      <c r="DU51" s="143">
        <f t="shared" si="325"/>
        <v>0</v>
      </c>
      <c r="DV51" s="144" t="b">
        <f t="shared" si="326"/>
        <v>0</v>
      </c>
      <c r="DW51" s="143">
        <f t="shared" si="228"/>
        <v>0</v>
      </c>
      <c r="DX51" s="144" t="b">
        <f t="shared" si="327"/>
        <v>0</v>
      </c>
      <c r="DY51" s="143">
        <f t="shared" si="229"/>
        <v>0</v>
      </c>
      <c r="DZ51" s="144" t="b">
        <f t="shared" si="328"/>
        <v>0</v>
      </c>
      <c r="EA51" s="143">
        <f t="shared" si="230"/>
        <v>0</v>
      </c>
      <c r="EB51" s="144" t="b">
        <f t="shared" si="329"/>
        <v>0</v>
      </c>
      <c r="EC51" s="143">
        <f t="shared" si="231"/>
        <v>0</v>
      </c>
      <c r="ED51" s="144" t="b">
        <f t="shared" si="330"/>
        <v>0</v>
      </c>
      <c r="EE51" s="143">
        <f t="shared" si="232"/>
        <v>0</v>
      </c>
      <c r="EF51" s="144" t="b">
        <f t="shared" si="331"/>
        <v>0</v>
      </c>
      <c r="EG51" s="143">
        <f t="shared" si="233"/>
        <v>0</v>
      </c>
      <c r="EH51" s="144" t="b">
        <f t="shared" si="332"/>
        <v>0</v>
      </c>
      <c r="EI51" s="143">
        <f t="shared" si="234"/>
        <v>0</v>
      </c>
      <c r="EJ51" s="144" t="b">
        <f t="shared" si="333"/>
        <v>0</v>
      </c>
      <c r="EK51" s="143">
        <f t="shared" si="235"/>
        <v>0</v>
      </c>
      <c r="EL51" s="144" t="b">
        <f t="shared" si="334"/>
        <v>0</v>
      </c>
      <c r="EM51" s="143">
        <f t="shared" si="236"/>
        <v>0</v>
      </c>
      <c r="EN51" s="144" t="b">
        <f t="shared" si="335"/>
        <v>0</v>
      </c>
      <c r="EO51" s="111">
        <f t="shared" si="336"/>
        <v>0</v>
      </c>
      <c r="EP51" s="144" t="b">
        <f t="shared" si="337"/>
        <v>0</v>
      </c>
      <c r="EQ51" s="143">
        <f t="shared" si="237"/>
        <v>0</v>
      </c>
      <c r="ER51" s="144" t="b">
        <f t="shared" si="338"/>
        <v>0</v>
      </c>
      <c r="ES51" s="143">
        <f t="shared" si="238"/>
        <v>0</v>
      </c>
      <c r="ET51" s="144" t="b">
        <f t="shared" si="339"/>
        <v>0</v>
      </c>
      <c r="EU51" s="143">
        <f t="shared" si="239"/>
        <v>0</v>
      </c>
      <c r="EV51" s="144" t="b">
        <f t="shared" si="340"/>
        <v>0</v>
      </c>
      <c r="EW51" s="143">
        <f t="shared" si="240"/>
        <v>0</v>
      </c>
      <c r="EX51" s="144" t="b">
        <f t="shared" si="341"/>
        <v>0</v>
      </c>
      <c r="EY51" s="143">
        <f t="shared" si="241"/>
        <v>0</v>
      </c>
      <c r="EZ51" s="144" t="b">
        <f t="shared" si="342"/>
        <v>0</v>
      </c>
      <c r="FA51" s="143">
        <f t="shared" si="242"/>
        <v>0</v>
      </c>
      <c r="FB51" s="144" t="b">
        <f t="shared" si="342"/>
        <v>0</v>
      </c>
      <c r="FC51" s="12"/>
      <c r="FD51" s="143">
        <f t="shared" si="243"/>
        <v>0</v>
      </c>
      <c r="FE51" s="144" t="b">
        <f t="shared" si="343"/>
        <v>0</v>
      </c>
      <c r="FF51" s="111">
        <f t="shared" si="344"/>
        <v>0</v>
      </c>
      <c r="FG51" s="144" t="b">
        <f t="shared" si="345"/>
        <v>0</v>
      </c>
      <c r="FH51" s="111">
        <f t="shared" si="346"/>
        <v>0</v>
      </c>
      <c r="FI51" s="144" t="b">
        <f t="shared" si="347"/>
        <v>0</v>
      </c>
      <c r="FJ51" s="143">
        <f t="shared" si="244"/>
        <v>0</v>
      </c>
      <c r="FK51" s="144" t="b">
        <f t="shared" si="348"/>
        <v>0</v>
      </c>
      <c r="FL51" s="143">
        <f t="shared" si="245"/>
        <v>0</v>
      </c>
      <c r="FM51" s="144" t="b">
        <f t="shared" si="349"/>
        <v>0</v>
      </c>
      <c r="FN51" s="143">
        <f t="shared" si="246"/>
        <v>0</v>
      </c>
      <c r="FO51" s="144" t="b">
        <f t="shared" si="350"/>
        <v>0</v>
      </c>
      <c r="FP51" s="143">
        <f t="shared" si="247"/>
        <v>0</v>
      </c>
      <c r="FQ51" s="144" t="b">
        <f t="shared" si="351"/>
        <v>0</v>
      </c>
      <c r="FR51" s="143">
        <f t="shared" si="248"/>
        <v>0</v>
      </c>
      <c r="FS51" s="144" t="b">
        <f t="shared" si="352"/>
        <v>0</v>
      </c>
      <c r="FT51" s="143">
        <f t="shared" si="249"/>
        <v>0</v>
      </c>
      <c r="FU51" s="144" t="b">
        <f t="shared" si="353"/>
        <v>0</v>
      </c>
      <c r="FV51" s="143">
        <f t="shared" si="250"/>
        <v>0</v>
      </c>
      <c r="FW51" s="144" t="b">
        <f t="shared" si="354"/>
        <v>0</v>
      </c>
      <c r="FX51" s="143">
        <f t="shared" si="251"/>
        <v>0</v>
      </c>
      <c r="FY51" s="144" t="b">
        <f t="shared" si="355"/>
        <v>0</v>
      </c>
      <c r="FZ51" s="143">
        <f t="shared" si="252"/>
        <v>0</v>
      </c>
      <c r="GA51" s="144" t="b">
        <f t="shared" si="356"/>
        <v>0</v>
      </c>
      <c r="GB51" s="143">
        <f t="shared" si="253"/>
        <v>0</v>
      </c>
      <c r="GC51" s="144" t="b">
        <f t="shared" si="357"/>
        <v>0</v>
      </c>
      <c r="GD51" s="143">
        <f t="shared" si="254"/>
        <v>0</v>
      </c>
      <c r="GE51" s="144" t="b">
        <f t="shared" si="358"/>
        <v>0</v>
      </c>
      <c r="GF51" s="143">
        <f t="shared" si="255"/>
        <v>0</v>
      </c>
      <c r="GG51" s="144" t="b">
        <f t="shared" si="359"/>
        <v>0</v>
      </c>
      <c r="GH51" s="143">
        <f t="shared" si="256"/>
        <v>0</v>
      </c>
      <c r="GI51" s="144" t="b">
        <f t="shared" si="360"/>
        <v>0</v>
      </c>
      <c r="GJ51" s="143">
        <f t="shared" si="257"/>
        <v>0</v>
      </c>
      <c r="GK51" s="144" t="b">
        <f t="shared" si="361"/>
        <v>0</v>
      </c>
      <c r="GL51" s="143">
        <f t="shared" si="258"/>
        <v>0</v>
      </c>
      <c r="GM51" s="144" t="b">
        <f t="shared" si="362"/>
        <v>0</v>
      </c>
      <c r="GN51" s="111">
        <f t="shared" si="363"/>
        <v>0</v>
      </c>
      <c r="GO51" s="144" t="b">
        <f t="shared" si="364"/>
        <v>0</v>
      </c>
      <c r="GP51" s="143">
        <f t="shared" si="259"/>
        <v>0</v>
      </c>
      <c r="GQ51" s="144" t="b">
        <f t="shared" si="365"/>
        <v>0</v>
      </c>
      <c r="GR51" s="143">
        <f t="shared" si="260"/>
        <v>0</v>
      </c>
      <c r="GS51" s="144" t="b">
        <f t="shared" si="366"/>
        <v>0</v>
      </c>
      <c r="GT51" s="111">
        <f t="shared" si="367"/>
        <v>0</v>
      </c>
      <c r="GU51" s="144" t="b">
        <f t="shared" si="368"/>
        <v>0</v>
      </c>
      <c r="GV51" s="143">
        <f t="shared" si="261"/>
        <v>0</v>
      </c>
      <c r="GW51" s="144" t="b">
        <f t="shared" si="369"/>
        <v>0</v>
      </c>
      <c r="GX51" s="143">
        <f t="shared" si="262"/>
        <v>0</v>
      </c>
      <c r="GY51" s="144" t="b">
        <f t="shared" si="370"/>
        <v>0</v>
      </c>
      <c r="GZ51" s="111">
        <f t="shared" si="371"/>
        <v>0</v>
      </c>
      <c r="HA51" s="144" t="b">
        <f t="shared" si="372"/>
        <v>0</v>
      </c>
      <c r="HB51" s="143">
        <f t="shared" si="263"/>
        <v>0</v>
      </c>
      <c r="HC51" s="144" t="b">
        <f t="shared" si="373"/>
        <v>0</v>
      </c>
      <c r="HD51" s="143">
        <f t="shared" si="264"/>
        <v>0</v>
      </c>
      <c r="HE51" s="144" t="b">
        <f t="shared" si="374"/>
        <v>0</v>
      </c>
      <c r="HF51" s="143">
        <f t="shared" si="265"/>
        <v>0</v>
      </c>
      <c r="HG51" s="144" t="b">
        <f t="shared" si="375"/>
        <v>0</v>
      </c>
      <c r="HH51" s="143">
        <f t="shared" si="266"/>
        <v>0</v>
      </c>
      <c r="HI51" s="144" t="b">
        <f t="shared" si="376"/>
        <v>0</v>
      </c>
      <c r="HJ51" s="143">
        <f t="shared" si="267"/>
        <v>0</v>
      </c>
      <c r="HK51" s="144" t="b">
        <f t="shared" si="377"/>
        <v>0</v>
      </c>
      <c r="HL51" s="143">
        <f t="shared" si="268"/>
        <v>0</v>
      </c>
      <c r="HM51" s="144" t="b">
        <f t="shared" si="378"/>
        <v>0</v>
      </c>
      <c r="HN51" s="143">
        <f t="shared" si="269"/>
        <v>0</v>
      </c>
      <c r="HO51" s="144" t="b">
        <f t="shared" si="379"/>
        <v>0</v>
      </c>
      <c r="HP51" s="143">
        <f t="shared" si="270"/>
        <v>0</v>
      </c>
      <c r="HQ51" s="144" t="b">
        <f t="shared" si="380"/>
        <v>0</v>
      </c>
      <c r="HR51" s="143">
        <f t="shared" si="271"/>
        <v>0</v>
      </c>
      <c r="HS51" s="144" t="b">
        <f t="shared" si="381"/>
        <v>0</v>
      </c>
      <c r="HT51" s="111">
        <f t="shared" si="382"/>
        <v>0</v>
      </c>
      <c r="HU51" s="144" t="b">
        <f t="shared" si="383"/>
        <v>0</v>
      </c>
      <c r="HV51" s="143">
        <f t="shared" si="272"/>
        <v>0</v>
      </c>
      <c r="HW51" s="144" t="b">
        <f t="shared" si="384"/>
        <v>0</v>
      </c>
      <c r="HX51" s="143">
        <f t="shared" si="273"/>
        <v>0</v>
      </c>
      <c r="HY51" s="144" t="b">
        <f t="shared" si="385"/>
        <v>0</v>
      </c>
      <c r="HZ51" s="143">
        <f t="shared" si="274"/>
        <v>0</v>
      </c>
      <c r="IA51" s="144" t="b">
        <f t="shared" si="386"/>
        <v>0</v>
      </c>
      <c r="IB51" s="143">
        <f t="shared" si="275"/>
        <v>0</v>
      </c>
      <c r="IC51" s="144" t="b">
        <f t="shared" si="387"/>
        <v>0</v>
      </c>
      <c r="ID51" s="143">
        <f t="shared" si="276"/>
        <v>0</v>
      </c>
      <c r="IE51" s="144" t="b">
        <f t="shared" si="388"/>
        <v>0</v>
      </c>
      <c r="IF51" s="143">
        <f t="shared" si="277"/>
        <v>0</v>
      </c>
      <c r="IG51" s="144" t="b">
        <f t="shared" si="388"/>
        <v>0</v>
      </c>
      <c r="IH51" s="144" t="b">
        <f t="shared" si="278"/>
        <v>0</v>
      </c>
      <c r="II51" s="144" t="b">
        <f t="shared" si="279"/>
        <v>0</v>
      </c>
      <c r="IJ51" s="144" t="b">
        <f t="shared" si="280"/>
        <v>0</v>
      </c>
      <c r="IK51" s="84"/>
      <c r="IL51" s="84"/>
      <c r="IM51" s="84"/>
      <c r="IN51" s="84"/>
      <c r="IO51" s="84"/>
      <c r="IP51" s="121"/>
      <c r="IQ51" s="84"/>
      <c r="IR51" s="84"/>
      <c r="IS51" s="84"/>
      <c r="IT51" s="84"/>
    </row>
    <row r="52" spans="1:254" ht="15.6">
      <c r="A52" s="84"/>
      <c r="B52" s="142">
        <f>'1. Plano anual atividades'!C54</f>
        <v>0</v>
      </c>
      <c r="C52" s="12"/>
      <c r="D52" s="144">
        <f>'1. Plano anual atividades'!D54</f>
        <v>0</v>
      </c>
      <c r="E52" s="12"/>
      <c r="F52" s="12"/>
      <c r="G52" s="12"/>
      <c r="H52" s="144">
        <f>'1. Plano anual atividades'!I54</f>
        <v>0</v>
      </c>
      <c r="I52" s="144">
        <f>'1. Plano anual atividades'!J54</f>
        <v>0</v>
      </c>
      <c r="J52" s="144">
        <f>'1. Plano anual atividades'!K54</f>
        <v>0</v>
      </c>
      <c r="K52" s="144">
        <f>'1. Plano anual atividades'!L54</f>
        <v>0</v>
      </c>
      <c r="L52" s="144">
        <f>'1. Plano anual atividades'!M54</f>
        <v>0</v>
      </c>
      <c r="M52" s="144">
        <f>'1. Plano anual atividades'!N54</f>
        <v>0</v>
      </c>
      <c r="N52" s="144">
        <f>'1. Plano anual atividades'!O54</f>
        <v>0</v>
      </c>
      <c r="O52" s="144">
        <f>'1. Plano anual atividades'!P54</f>
        <v>0</v>
      </c>
      <c r="P52" s="144">
        <f>'1. Plano anual atividades'!Q54</f>
        <v>0</v>
      </c>
      <c r="Q52" s="144">
        <f>'1. Plano anual atividades'!R54</f>
        <v>0</v>
      </c>
      <c r="R52" s="12"/>
      <c r="S52" s="12"/>
      <c r="T52" s="144">
        <f t="shared" si="281"/>
        <v>0</v>
      </c>
      <c r="U52" s="12"/>
      <c r="V52" s="12"/>
      <c r="W52" s="144">
        <f t="shared" si="391"/>
        <v>0</v>
      </c>
      <c r="X52" s="144">
        <f t="shared" si="392"/>
        <v>0</v>
      </c>
      <c r="Y52" s="12"/>
      <c r="Z52" s="12"/>
      <c r="AA52" s="144">
        <f t="shared" si="282"/>
        <v>0</v>
      </c>
      <c r="AB52" s="144">
        <f t="shared" si="283"/>
        <v>0</v>
      </c>
      <c r="AC52" s="12"/>
      <c r="AD52" s="12"/>
      <c r="AE52" s="145">
        <f>'1. Plano anual atividades'!E54</f>
        <v>0</v>
      </c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46"/>
      <c r="BE52" s="12"/>
      <c r="BF52" s="12">
        <f t="shared" si="284"/>
        <v>0</v>
      </c>
      <c r="BG52" s="13" t="b">
        <f t="shared" si="285"/>
        <v>0</v>
      </c>
      <c r="BH52" s="12">
        <f t="shared" si="203"/>
        <v>0</v>
      </c>
      <c r="BI52" s="13" t="b">
        <f t="shared" si="286"/>
        <v>0</v>
      </c>
      <c r="BJ52" s="12">
        <f t="shared" si="204"/>
        <v>0</v>
      </c>
      <c r="BK52" s="13" t="b">
        <f t="shared" si="287"/>
        <v>0</v>
      </c>
      <c r="BL52" s="12">
        <f t="shared" si="205"/>
        <v>0</v>
      </c>
      <c r="BM52" s="13" t="b">
        <f t="shared" si="288"/>
        <v>0</v>
      </c>
      <c r="BN52" s="12">
        <f t="shared" si="206"/>
        <v>0</v>
      </c>
      <c r="BO52" s="13" t="b">
        <f t="shared" si="289"/>
        <v>0</v>
      </c>
      <c r="BP52" s="12">
        <f t="shared" si="207"/>
        <v>0</v>
      </c>
      <c r="BQ52" s="13" t="b">
        <f t="shared" si="290"/>
        <v>0</v>
      </c>
      <c r="BR52" s="12">
        <f t="shared" si="208"/>
        <v>0</v>
      </c>
      <c r="BS52" s="13" t="b">
        <f t="shared" si="291"/>
        <v>0</v>
      </c>
      <c r="BT52" s="12">
        <f t="shared" si="209"/>
        <v>0</v>
      </c>
      <c r="BU52" s="13" t="b">
        <f t="shared" si="292"/>
        <v>0</v>
      </c>
      <c r="BV52" s="9">
        <f t="shared" si="293"/>
        <v>0</v>
      </c>
      <c r="BW52" s="13" t="b">
        <f t="shared" si="393"/>
        <v>0</v>
      </c>
      <c r="BX52" s="9">
        <f t="shared" si="295"/>
        <v>0</v>
      </c>
      <c r="BY52" s="13" t="b">
        <f t="shared" si="394"/>
        <v>0</v>
      </c>
      <c r="BZ52" s="9">
        <f t="shared" si="297"/>
        <v>0</v>
      </c>
      <c r="CA52" s="13" t="b">
        <f t="shared" si="395"/>
        <v>0</v>
      </c>
      <c r="CB52" s="12">
        <f t="shared" si="210"/>
        <v>0</v>
      </c>
      <c r="CC52" s="13" t="b">
        <f t="shared" si="299"/>
        <v>0</v>
      </c>
      <c r="CD52" s="25"/>
      <c r="CE52" s="143">
        <f t="shared" si="211"/>
        <v>0</v>
      </c>
      <c r="CF52" s="144" t="b">
        <f t="shared" si="300"/>
        <v>0</v>
      </c>
      <c r="CG52" s="111">
        <f t="shared" si="301"/>
        <v>0</v>
      </c>
      <c r="CH52" s="144" t="b">
        <f t="shared" si="302"/>
        <v>0</v>
      </c>
      <c r="CI52" s="111">
        <f t="shared" si="303"/>
        <v>0</v>
      </c>
      <c r="CJ52" s="144" t="b">
        <f t="shared" si="304"/>
        <v>0</v>
      </c>
      <c r="CK52" s="143">
        <f t="shared" si="212"/>
        <v>0</v>
      </c>
      <c r="CL52" s="144" t="b">
        <f t="shared" si="305"/>
        <v>0</v>
      </c>
      <c r="CM52" s="143">
        <f t="shared" si="213"/>
        <v>0</v>
      </c>
      <c r="CN52" s="144" t="b">
        <f t="shared" si="306"/>
        <v>0</v>
      </c>
      <c r="CO52" s="143">
        <f t="shared" si="214"/>
        <v>0</v>
      </c>
      <c r="CP52" s="144" t="b">
        <f t="shared" si="307"/>
        <v>0</v>
      </c>
      <c r="CQ52" s="143">
        <f t="shared" si="215"/>
        <v>0</v>
      </c>
      <c r="CR52" s="144" t="b">
        <f t="shared" si="308"/>
        <v>0</v>
      </c>
      <c r="CS52" s="143">
        <f t="shared" si="216"/>
        <v>0</v>
      </c>
      <c r="CT52" s="144" t="b">
        <f t="shared" si="309"/>
        <v>0</v>
      </c>
      <c r="CU52" s="143">
        <f t="shared" si="217"/>
        <v>0</v>
      </c>
      <c r="CV52" s="144" t="b">
        <f t="shared" si="310"/>
        <v>0</v>
      </c>
      <c r="CW52" s="143">
        <f t="shared" si="218"/>
        <v>0</v>
      </c>
      <c r="CX52" s="144" t="b">
        <f t="shared" si="311"/>
        <v>0</v>
      </c>
      <c r="CY52" s="143">
        <f t="shared" si="219"/>
        <v>0</v>
      </c>
      <c r="CZ52" s="144" t="b">
        <f t="shared" si="312"/>
        <v>0</v>
      </c>
      <c r="DA52" s="143">
        <f t="shared" si="220"/>
        <v>0</v>
      </c>
      <c r="DB52" s="144" t="b">
        <f t="shared" si="313"/>
        <v>0</v>
      </c>
      <c r="DC52" s="143">
        <f t="shared" si="221"/>
        <v>0</v>
      </c>
      <c r="DD52" s="144" t="b">
        <f t="shared" si="314"/>
        <v>0</v>
      </c>
      <c r="DE52" s="143">
        <f t="shared" si="222"/>
        <v>0</v>
      </c>
      <c r="DF52" s="144" t="b">
        <f t="shared" si="315"/>
        <v>0</v>
      </c>
      <c r="DG52" s="143">
        <f t="shared" si="223"/>
        <v>0</v>
      </c>
      <c r="DH52" s="144" t="b">
        <f t="shared" si="316"/>
        <v>0</v>
      </c>
      <c r="DI52" s="111">
        <f t="shared" si="317"/>
        <v>0</v>
      </c>
      <c r="DJ52" s="144" t="b">
        <f t="shared" si="318"/>
        <v>0</v>
      </c>
      <c r="DK52" s="143">
        <f t="shared" si="224"/>
        <v>0</v>
      </c>
      <c r="DL52" s="144" t="b">
        <f t="shared" si="319"/>
        <v>0</v>
      </c>
      <c r="DM52" s="143">
        <f t="shared" si="225"/>
        <v>0</v>
      </c>
      <c r="DN52" s="144" t="b">
        <f t="shared" si="320"/>
        <v>0</v>
      </c>
      <c r="DO52" s="111">
        <f t="shared" si="321"/>
        <v>0</v>
      </c>
      <c r="DP52" s="144" t="b">
        <f t="shared" si="322"/>
        <v>0</v>
      </c>
      <c r="DQ52" s="143">
        <f t="shared" si="226"/>
        <v>0</v>
      </c>
      <c r="DR52" s="144" t="b">
        <f t="shared" si="323"/>
        <v>0</v>
      </c>
      <c r="DS52" s="143">
        <f t="shared" si="227"/>
        <v>0</v>
      </c>
      <c r="DT52" s="144" t="b">
        <f t="shared" si="324"/>
        <v>0</v>
      </c>
      <c r="DU52" s="143">
        <f t="shared" si="325"/>
        <v>0</v>
      </c>
      <c r="DV52" s="144" t="b">
        <f t="shared" si="326"/>
        <v>0</v>
      </c>
      <c r="DW52" s="143">
        <f t="shared" si="228"/>
        <v>0</v>
      </c>
      <c r="DX52" s="144" t="b">
        <f t="shared" si="327"/>
        <v>0</v>
      </c>
      <c r="DY52" s="143">
        <f t="shared" si="229"/>
        <v>0</v>
      </c>
      <c r="DZ52" s="144" t="b">
        <f t="shared" si="328"/>
        <v>0</v>
      </c>
      <c r="EA52" s="143">
        <f t="shared" si="230"/>
        <v>0</v>
      </c>
      <c r="EB52" s="144" t="b">
        <f t="shared" si="329"/>
        <v>0</v>
      </c>
      <c r="EC52" s="143">
        <f t="shared" si="231"/>
        <v>0</v>
      </c>
      <c r="ED52" s="144" t="b">
        <f t="shared" si="330"/>
        <v>0</v>
      </c>
      <c r="EE52" s="143">
        <f t="shared" si="232"/>
        <v>0</v>
      </c>
      <c r="EF52" s="144" t="b">
        <f t="shared" si="331"/>
        <v>0</v>
      </c>
      <c r="EG52" s="143">
        <f t="shared" si="233"/>
        <v>0</v>
      </c>
      <c r="EH52" s="144" t="b">
        <f t="shared" si="332"/>
        <v>0</v>
      </c>
      <c r="EI52" s="143">
        <f t="shared" si="234"/>
        <v>0</v>
      </c>
      <c r="EJ52" s="144" t="b">
        <f t="shared" si="333"/>
        <v>0</v>
      </c>
      <c r="EK52" s="143">
        <f t="shared" si="235"/>
        <v>0</v>
      </c>
      <c r="EL52" s="144" t="b">
        <f t="shared" si="334"/>
        <v>0</v>
      </c>
      <c r="EM52" s="143">
        <f t="shared" si="236"/>
        <v>0</v>
      </c>
      <c r="EN52" s="144" t="b">
        <f t="shared" si="335"/>
        <v>0</v>
      </c>
      <c r="EO52" s="111">
        <f t="shared" si="336"/>
        <v>0</v>
      </c>
      <c r="EP52" s="144" t="b">
        <f t="shared" si="337"/>
        <v>0</v>
      </c>
      <c r="EQ52" s="143">
        <f t="shared" si="237"/>
        <v>0</v>
      </c>
      <c r="ER52" s="144" t="b">
        <f t="shared" si="338"/>
        <v>0</v>
      </c>
      <c r="ES52" s="143">
        <f t="shared" si="238"/>
        <v>0</v>
      </c>
      <c r="ET52" s="144" t="b">
        <f t="shared" si="339"/>
        <v>0</v>
      </c>
      <c r="EU52" s="143">
        <f t="shared" si="239"/>
        <v>0</v>
      </c>
      <c r="EV52" s="144" t="b">
        <f t="shared" si="340"/>
        <v>0</v>
      </c>
      <c r="EW52" s="143">
        <f t="shared" si="240"/>
        <v>0</v>
      </c>
      <c r="EX52" s="144" t="b">
        <f t="shared" si="341"/>
        <v>0</v>
      </c>
      <c r="EY52" s="143">
        <f t="shared" si="241"/>
        <v>0</v>
      </c>
      <c r="EZ52" s="144" t="b">
        <f t="shared" si="342"/>
        <v>0</v>
      </c>
      <c r="FA52" s="143">
        <f t="shared" si="242"/>
        <v>0</v>
      </c>
      <c r="FB52" s="144" t="b">
        <f t="shared" si="342"/>
        <v>0</v>
      </c>
      <c r="FC52" s="12"/>
      <c r="FD52" s="143">
        <f t="shared" si="243"/>
        <v>0</v>
      </c>
      <c r="FE52" s="144" t="b">
        <f t="shared" si="343"/>
        <v>0</v>
      </c>
      <c r="FF52" s="111">
        <f t="shared" si="344"/>
        <v>0</v>
      </c>
      <c r="FG52" s="144" t="b">
        <f t="shared" si="345"/>
        <v>0</v>
      </c>
      <c r="FH52" s="111">
        <f t="shared" si="346"/>
        <v>0</v>
      </c>
      <c r="FI52" s="144" t="b">
        <f t="shared" si="347"/>
        <v>0</v>
      </c>
      <c r="FJ52" s="143">
        <f t="shared" si="244"/>
        <v>0</v>
      </c>
      <c r="FK52" s="144" t="b">
        <f t="shared" si="348"/>
        <v>0</v>
      </c>
      <c r="FL52" s="143">
        <f t="shared" si="245"/>
        <v>0</v>
      </c>
      <c r="FM52" s="144" t="b">
        <f t="shared" si="349"/>
        <v>0</v>
      </c>
      <c r="FN52" s="143">
        <f t="shared" si="246"/>
        <v>0</v>
      </c>
      <c r="FO52" s="144" t="b">
        <f t="shared" si="350"/>
        <v>0</v>
      </c>
      <c r="FP52" s="143">
        <f t="shared" si="247"/>
        <v>0</v>
      </c>
      <c r="FQ52" s="144" t="b">
        <f t="shared" si="351"/>
        <v>0</v>
      </c>
      <c r="FR52" s="143">
        <f t="shared" si="248"/>
        <v>0</v>
      </c>
      <c r="FS52" s="144" t="b">
        <f t="shared" si="352"/>
        <v>0</v>
      </c>
      <c r="FT52" s="143">
        <f t="shared" si="249"/>
        <v>0</v>
      </c>
      <c r="FU52" s="144" t="b">
        <f t="shared" si="353"/>
        <v>0</v>
      </c>
      <c r="FV52" s="143">
        <f t="shared" si="250"/>
        <v>0</v>
      </c>
      <c r="FW52" s="144" t="b">
        <f t="shared" si="354"/>
        <v>0</v>
      </c>
      <c r="FX52" s="143">
        <f t="shared" si="251"/>
        <v>0</v>
      </c>
      <c r="FY52" s="144" t="b">
        <f t="shared" si="355"/>
        <v>0</v>
      </c>
      <c r="FZ52" s="143">
        <f t="shared" si="252"/>
        <v>0</v>
      </c>
      <c r="GA52" s="144" t="b">
        <f t="shared" si="356"/>
        <v>0</v>
      </c>
      <c r="GB52" s="143">
        <f t="shared" si="253"/>
        <v>0</v>
      </c>
      <c r="GC52" s="144" t="b">
        <f t="shared" si="357"/>
        <v>0</v>
      </c>
      <c r="GD52" s="143">
        <f t="shared" si="254"/>
        <v>0</v>
      </c>
      <c r="GE52" s="144" t="b">
        <f t="shared" si="358"/>
        <v>0</v>
      </c>
      <c r="GF52" s="143">
        <f t="shared" si="255"/>
        <v>0</v>
      </c>
      <c r="GG52" s="144" t="b">
        <f t="shared" si="359"/>
        <v>0</v>
      </c>
      <c r="GH52" s="143">
        <f t="shared" si="256"/>
        <v>0</v>
      </c>
      <c r="GI52" s="144" t="b">
        <f t="shared" si="360"/>
        <v>0</v>
      </c>
      <c r="GJ52" s="143">
        <f t="shared" si="257"/>
        <v>0</v>
      </c>
      <c r="GK52" s="144" t="b">
        <f t="shared" si="361"/>
        <v>0</v>
      </c>
      <c r="GL52" s="143">
        <f t="shared" si="258"/>
        <v>0</v>
      </c>
      <c r="GM52" s="144" t="b">
        <f t="shared" si="362"/>
        <v>0</v>
      </c>
      <c r="GN52" s="111">
        <f t="shared" si="363"/>
        <v>0</v>
      </c>
      <c r="GO52" s="144" t="b">
        <f t="shared" si="364"/>
        <v>0</v>
      </c>
      <c r="GP52" s="143">
        <f t="shared" si="259"/>
        <v>0</v>
      </c>
      <c r="GQ52" s="144" t="b">
        <f t="shared" si="365"/>
        <v>0</v>
      </c>
      <c r="GR52" s="143">
        <f t="shared" si="260"/>
        <v>0</v>
      </c>
      <c r="GS52" s="144" t="b">
        <f t="shared" si="366"/>
        <v>0</v>
      </c>
      <c r="GT52" s="111">
        <f t="shared" si="367"/>
        <v>0</v>
      </c>
      <c r="GU52" s="144" t="b">
        <f t="shared" si="368"/>
        <v>0</v>
      </c>
      <c r="GV52" s="143">
        <f t="shared" si="261"/>
        <v>0</v>
      </c>
      <c r="GW52" s="144" t="b">
        <f t="shared" si="369"/>
        <v>0</v>
      </c>
      <c r="GX52" s="143">
        <f t="shared" si="262"/>
        <v>0</v>
      </c>
      <c r="GY52" s="144" t="b">
        <f t="shared" si="370"/>
        <v>0</v>
      </c>
      <c r="GZ52" s="111">
        <f t="shared" si="371"/>
        <v>0</v>
      </c>
      <c r="HA52" s="144" t="b">
        <f t="shared" si="372"/>
        <v>0</v>
      </c>
      <c r="HB52" s="143">
        <f t="shared" si="263"/>
        <v>0</v>
      </c>
      <c r="HC52" s="144" t="b">
        <f t="shared" si="373"/>
        <v>0</v>
      </c>
      <c r="HD52" s="143">
        <f t="shared" si="264"/>
        <v>0</v>
      </c>
      <c r="HE52" s="144" t="b">
        <f t="shared" si="374"/>
        <v>0</v>
      </c>
      <c r="HF52" s="143">
        <f t="shared" si="265"/>
        <v>0</v>
      </c>
      <c r="HG52" s="144" t="b">
        <f t="shared" si="375"/>
        <v>0</v>
      </c>
      <c r="HH52" s="143">
        <f t="shared" si="266"/>
        <v>0</v>
      </c>
      <c r="HI52" s="144" t="b">
        <f t="shared" si="376"/>
        <v>0</v>
      </c>
      <c r="HJ52" s="143">
        <f t="shared" si="267"/>
        <v>0</v>
      </c>
      <c r="HK52" s="144" t="b">
        <f t="shared" si="377"/>
        <v>0</v>
      </c>
      <c r="HL52" s="143">
        <f t="shared" si="268"/>
        <v>0</v>
      </c>
      <c r="HM52" s="144" t="b">
        <f t="shared" si="378"/>
        <v>0</v>
      </c>
      <c r="HN52" s="143">
        <f t="shared" si="269"/>
        <v>0</v>
      </c>
      <c r="HO52" s="144" t="b">
        <f t="shared" si="379"/>
        <v>0</v>
      </c>
      <c r="HP52" s="143">
        <f t="shared" si="270"/>
        <v>0</v>
      </c>
      <c r="HQ52" s="144" t="b">
        <f t="shared" si="380"/>
        <v>0</v>
      </c>
      <c r="HR52" s="143">
        <f t="shared" si="271"/>
        <v>0</v>
      </c>
      <c r="HS52" s="144" t="b">
        <f t="shared" si="381"/>
        <v>0</v>
      </c>
      <c r="HT52" s="111">
        <f t="shared" si="382"/>
        <v>0</v>
      </c>
      <c r="HU52" s="144" t="b">
        <f t="shared" si="383"/>
        <v>0</v>
      </c>
      <c r="HV52" s="143">
        <f t="shared" si="272"/>
        <v>0</v>
      </c>
      <c r="HW52" s="144" t="b">
        <f t="shared" si="384"/>
        <v>0</v>
      </c>
      <c r="HX52" s="143">
        <f t="shared" si="273"/>
        <v>0</v>
      </c>
      <c r="HY52" s="144" t="b">
        <f t="shared" si="385"/>
        <v>0</v>
      </c>
      <c r="HZ52" s="143">
        <f t="shared" si="274"/>
        <v>0</v>
      </c>
      <c r="IA52" s="144" t="b">
        <f t="shared" si="386"/>
        <v>0</v>
      </c>
      <c r="IB52" s="143">
        <f t="shared" si="275"/>
        <v>0</v>
      </c>
      <c r="IC52" s="144" t="b">
        <f t="shared" si="387"/>
        <v>0</v>
      </c>
      <c r="ID52" s="143">
        <f t="shared" si="276"/>
        <v>0</v>
      </c>
      <c r="IE52" s="144" t="b">
        <f t="shared" si="388"/>
        <v>0</v>
      </c>
      <c r="IF52" s="143">
        <f t="shared" si="277"/>
        <v>0</v>
      </c>
      <c r="IG52" s="144" t="b">
        <f t="shared" si="388"/>
        <v>0</v>
      </c>
      <c r="IH52" s="144" t="b">
        <f t="shared" si="278"/>
        <v>0</v>
      </c>
      <c r="II52" s="144" t="b">
        <f t="shared" si="279"/>
        <v>0</v>
      </c>
      <c r="IJ52" s="144" t="b">
        <f t="shared" si="280"/>
        <v>0</v>
      </c>
      <c r="IK52" s="84"/>
      <c r="IL52" s="84"/>
      <c r="IM52" s="84"/>
      <c r="IN52" s="84"/>
      <c r="IO52" s="84"/>
      <c r="IP52" s="121"/>
      <c r="IQ52" s="84"/>
      <c r="IR52" s="84"/>
      <c r="IS52" s="84"/>
      <c r="IT52" s="84"/>
    </row>
    <row r="53" spans="1:254" ht="15.6">
      <c r="A53" s="84"/>
      <c r="B53" s="142">
        <f>'1. Plano anual atividades'!C55</f>
        <v>0</v>
      </c>
      <c r="C53" s="12"/>
      <c r="D53" s="144">
        <f>'1. Plano anual atividades'!D55</f>
        <v>0</v>
      </c>
      <c r="E53" s="12"/>
      <c r="F53" s="12"/>
      <c r="G53" s="12"/>
      <c r="H53" s="144">
        <f>'1. Plano anual atividades'!I55</f>
        <v>0</v>
      </c>
      <c r="I53" s="144">
        <f>'1. Plano anual atividades'!J55</f>
        <v>0</v>
      </c>
      <c r="J53" s="144">
        <f>'1. Plano anual atividades'!K55</f>
        <v>0</v>
      </c>
      <c r="K53" s="144">
        <f>'1. Plano anual atividades'!L55</f>
        <v>0</v>
      </c>
      <c r="L53" s="144">
        <f>'1. Plano anual atividades'!M55</f>
        <v>0</v>
      </c>
      <c r="M53" s="144">
        <f>'1. Plano anual atividades'!N55</f>
        <v>0</v>
      </c>
      <c r="N53" s="144">
        <f>'1. Plano anual atividades'!O55</f>
        <v>0</v>
      </c>
      <c r="O53" s="144">
        <f>'1. Plano anual atividades'!P55</f>
        <v>0</v>
      </c>
      <c r="P53" s="144">
        <f>'1. Plano anual atividades'!Q55</f>
        <v>0</v>
      </c>
      <c r="Q53" s="144">
        <f>'1. Plano anual atividades'!R55</f>
        <v>0</v>
      </c>
      <c r="R53" s="12"/>
      <c r="S53" s="12"/>
      <c r="T53" s="144">
        <f t="shared" si="281"/>
        <v>0</v>
      </c>
      <c r="U53" s="12"/>
      <c r="V53" s="12"/>
      <c r="W53" s="144">
        <f t="shared" si="391"/>
        <v>0</v>
      </c>
      <c r="X53" s="144">
        <f t="shared" si="392"/>
        <v>0</v>
      </c>
      <c r="Y53" s="12"/>
      <c r="Z53" s="12"/>
      <c r="AA53" s="144">
        <f t="shared" si="282"/>
        <v>0</v>
      </c>
      <c r="AB53" s="144">
        <f t="shared" si="283"/>
        <v>0</v>
      </c>
      <c r="AC53" s="12"/>
      <c r="AD53" s="12"/>
      <c r="AE53" s="145">
        <f>'1. Plano anual atividades'!E55</f>
        <v>0</v>
      </c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46"/>
      <c r="BE53" s="12"/>
      <c r="BF53" s="12">
        <f t="shared" si="284"/>
        <v>0</v>
      </c>
      <c r="BG53" s="13" t="b">
        <f t="shared" si="285"/>
        <v>0</v>
      </c>
      <c r="BH53" s="12">
        <f t="shared" si="203"/>
        <v>0</v>
      </c>
      <c r="BI53" s="13" t="b">
        <f t="shared" si="286"/>
        <v>0</v>
      </c>
      <c r="BJ53" s="12">
        <f t="shared" si="204"/>
        <v>0</v>
      </c>
      <c r="BK53" s="13" t="b">
        <f t="shared" si="287"/>
        <v>0</v>
      </c>
      <c r="BL53" s="12">
        <f t="shared" si="205"/>
        <v>0</v>
      </c>
      <c r="BM53" s="13" t="b">
        <f t="shared" si="288"/>
        <v>0</v>
      </c>
      <c r="BN53" s="12">
        <f t="shared" si="206"/>
        <v>0</v>
      </c>
      <c r="BO53" s="13" t="b">
        <f t="shared" si="289"/>
        <v>0</v>
      </c>
      <c r="BP53" s="12">
        <f t="shared" si="207"/>
        <v>0</v>
      </c>
      <c r="BQ53" s="13" t="b">
        <f t="shared" si="290"/>
        <v>0</v>
      </c>
      <c r="BR53" s="12">
        <f t="shared" si="208"/>
        <v>0</v>
      </c>
      <c r="BS53" s="13" t="b">
        <f t="shared" si="291"/>
        <v>0</v>
      </c>
      <c r="BT53" s="12">
        <f t="shared" si="209"/>
        <v>0</v>
      </c>
      <c r="BU53" s="13" t="b">
        <f t="shared" si="292"/>
        <v>0</v>
      </c>
      <c r="BV53" s="9">
        <f t="shared" si="293"/>
        <v>0</v>
      </c>
      <c r="BW53" s="13" t="b">
        <f t="shared" si="393"/>
        <v>0</v>
      </c>
      <c r="BX53" s="9">
        <f t="shared" si="295"/>
        <v>0</v>
      </c>
      <c r="BY53" s="13" t="b">
        <f t="shared" si="394"/>
        <v>0</v>
      </c>
      <c r="BZ53" s="9">
        <f t="shared" si="297"/>
        <v>0</v>
      </c>
      <c r="CA53" s="13" t="b">
        <f t="shared" si="395"/>
        <v>0</v>
      </c>
      <c r="CB53" s="12">
        <f t="shared" si="210"/>
        <v>0</v>
      </c>
      <c r="CC53" s="13" t="b">
        <f t="shared" si="299"/>
        <v>0</v>
      </c>
      <c r="CD53" s="25"/>
      <c r="CE53" s="143">
        <f t="shared" si="211"/>
        <v>0</v>
      </c>
      <c r="CF53" s="144" t="b">
        <f t="shared" si="300"/>
        <v>0</v>
      </c>
      <c r="CG53" s="111">
        <f t="shared" si="301"/>
        <v>0</v>
      </c>
      <c r="CH53" s="144" t="b">
        <f t="shared" si="302"/>
        <v>0</v>
      </c>
      <c r="CI53" s="111">
        <f t="shared" si="303"/>
        <v>0</v>
      </c>
      <c r="CJ53" s="144" t="b">
        <f t="shared" si="304"/>
        <v>0</v>
      </c>
      <c r="CK53" s="143">
        <f t="shared" si="212"/>
        <v>0</v>
      </c>
      <c r="CL53" s="144" t="b">
        <f t="shared" si="305"/>
        <v>0</v>
      </c>
      <c r="CM53" s="143">
        <f t="shared" si="213"/>
        <v>0</v>
      </c>
      <c r="CN53" s="144" t="b">
        <f t="shared" si="306"/>
        <v>0</v>
      </c>
      <c r="CO53" s="143">
        <f t="shared" si="214"/>
        <v>0</v>
      </c>
      <c r="CP53" s="144" t="b">
        <f t="shared" si="307"/>
        <v>0</v>
      </c>
      <c r="CQ53" s="143">
        <f t="shared" si="215"/>
        <v>0</v>
      </c>
      <c r="CR53" s="144" t="b">
        <f t="shared" si="308"/>
        <v>0</v>
      </c>
      <c r="CS53" s="143">
        <f t="shared" si="216"/>
        <v>0</v>
      </c>
      <c r="CT53" s="144" t="b">
        <f t="shared" si="309"/>
        <v>0</v>
      </c>
      <c r="CU53" s="143">
        <f t="shared" si="217"/>
        <v>0</v>
      </c>
      <c r="CV53" s="144" t="b">
        <f t="shared" si="310"/>
        <v>0</v>
      </c>
      <c r="CW53" s="143">
        <f t="shared" si="218"/>
        <v>0</v>
      </c>
      <c r="CX53" s="144" t="b">
        <f t="shared" si="311"/>
        <v>0</v>
      </c>
      <c r="CY53" s="143">
        <f t="shared" si="219"/>
        <v>0</v>
      </c>
      <c r="CZ53" s="144" t="b">
        <f t="shared" si="312"/>
        <v>0</v>
      </c>
      <c r="DA53" s="143">
        <f t="shared" si="220"/>
        <v>0</v>
      </c>
      <c r="DB53" s="144" t="b">
        <f t="shared" si="313"/>
        <v>0</v>
      </c>
      <c r="DC53" s="143">
        <f t="shared" si="221"/>
        <v>0</v>
      </c>
      <c r="DD53" s="144" t="b">
        <f t="shared" si="314"/>
        <v>0</v>
      </c>
      <c r="DE53" s="143">
        <f t="shared" si="222"/>
        <v>0</v>
      </c>
      <c r="DF53" s="144" t="b">
        <f t="shared" si="315"/>
        <v>0</v>
      </c>
      <c r="DG53" s="143">
        <f t="shared" si="223"/>
        <v>0</v>
      </c>
      <c r="DH53" s="144" t="b">
        <f t="shared" si="316"/>
        <v>0</v>
      </c>
      <c r="DI53" s="111">
        <f t="shared" si="317"/>
        <v>0</v>
      </c>
      <c r="DJ53" s="144" t="b">
        <f t="shared" si="318"/>
        <v>0</v>
      </c>
      <c r="DK53" s="143">
        <f t="shared" si="224"/>
        <v>0</v>
      </c>
      <c r="DL53" s="144" t="b">
        <f t="shared" si="319"/>
        <v>0</v>
      </c>
      <c r="DM53" s="143">
        <f t="shared" si="225"/>
        <v>0</v>
      </c>
      <c r="DN53" s="144" t="b">
        <f t="shared" si="320"/>
        <v>0</v>
      </c>
      <c r="DO53" s="111">
        <f t="shared" si="321"/>
        <v>0</v>
      </c>
      <c r="DP53" s="144" t="b">
        <f t="shared" si="322"/>
        <v>0</v>
      </c>
      <c r="DQ53" s="143">
        <f t="shared" si="226"/>
        <v>0</v>
      </c>
      <c r="DR53" s="144" t="b">
        <f t="shared" si="323"/>
        <v>0</v>
      </c>
      <c r="DS53" s="143">
        <f t="shared" si="227"/>
        <v>0</v>
      </c>
      <c r="DT53" s="144" t="b">
        <f t="shared" si="324"/>
        <v>0</v>
      </c>
      <c r="DU53" s="143">
        <f t="shared" si="325"/>
        <v>0</v>
      </c>
      <c r="DV53" s="144" t="b">
        <f t="shared" si="326"/>
        <v>0</v>
      </c>
      <c r="DW53" s="143">
        <f t="shared" si="228"/>
        <v>0</v>
      </c>
      <c r="DX53" s="144" t="b">
        <f t="shared" si="327"/>
        <v>0</v>
      </c>
      <c r="DY53" s="143">
        <f t="shared" si="229"/>
        <v>0</v>
      </c>
      <c r="DZ53" s="144" t="b">
        <f t="shared" si="328"/>
        <v>0</v>
      </c>
      <c r="EA53" s="143">
        <f t="shared" si="230"/>
        <v>0</v>
      </c>
      <c r="EB53" s="144" t="b">
        <f t="shared" si="329"/>
        <v>0</v>
      </c>
      <c r="EC53" s="143">
        <f t="shared" si="231"/>
        <v>0</v>
      </c>
      <c r="ED53" s="144" t="b">
        <f t="shared" si="330"/>
        <v>0</v>
      </c>
      <c r="EE53" s="143">
        <f t="shared" si="232"/>
        <v>0</v>
      </c>
      <c r="EF53" s="144" t="b">
        <f t="shared" si="331"/>
        <v>0</v>
      </c>
      <c r="EG53" s="143">
        <f t="shared" si="233"/>
        <v>0</v>
      </c>
      <c r="EH53" s="144" t="b">
        <f t="shared" si="332"/>
        <v>0</v>
      </c>
      <c r="EI53" s="143">
        <f t="shared" si="234"/>
        <v>0</v>
      </c>
      <c r="EJ53" s="144" t="b">
        <f t="shared" si="333"/>
        <v>0</v>
      </c>
      <c r="EK53" s="143">
        <f t="shared" si="235"/>
        <v>0</v>
      </c>
      <c r="EL53" s="144" t="b">
        <f t="shared" si="334"/>
        <v>0</v>
      </c>
      <c r="EM53" s="143">
        <f t="shared" si="236"/>
        <v>0</v>
      </c>
      <c r="EN53" s="144" t="b">
        <f t="shared" si="335"/>
        <v>0</v>
      </c>
      <c r="EO53" s="111">
        <f t="shared" si="336"/>
        <v>0</v>
      </c>
      <c r="EP53" s="144" t="b">
        <f t="shared" si="337"/>
        <v>0</v>
      </c>
      <c r="EQ53" s="143">
        <f t="shared" si="237"/>
        <v>0</v>
      </c>
      <c r="ER53" s="144" t="b">
        <f t="shared" si="338"/>
        <v>0</v>
      </c>
      <c r="ES53" s="143">
        <f t="shared" si="238"/>
        <v>0</v>
      </c>
      <c r="ET53" s="144" t="b">
        <f t="shared" si="339"/>
        <v>0</v>
      </c>
      <c r="EU53" s="143">
        <f t="shared" si="239"/>
        <v>0</v>
      </c>
      <c r="EV53" s="144" t="b">
        <f t="shared" si="340"/>
        <v>0</v>
      </c>
      <c r="EW53" s="143">
        <f t="shared" si="240"/>
        <v>0</v>
      </c>
      <c r="EX53" s="144" t="b">
        <f t="shared" si="341"/>
        <v>0</v>
      </c>
      <c r="EY53" s="143">
        <f t="shared" si="241"/>
        <v>0</v>
      </c>
      <c r="EZ53" s="144" t="b">
        <f t="shared" si="342"/>
        <v>0</v>
      </c>
      <c r="FA53" s="143">
        <f t="shared" si="242"/>
        <v>0</v>
      </c>
      <c r="FB53" s="144" t="b">
        <f t="shared" si="342"/>
        <v>0</v>
      </c>
      <c r="FC53" s="12"/>
      <c r="FD53" s="143">
        <f t="shared" si="243"/>
        <v>0</v>
      </c>
      <c r="FE53" s="144" t="b">
        <f t="shared" si="343"/>
        <v>0</v>
      </c>
      <c r="FF53" s="111">
        <f t="shared" si="344"/>
        <v>0</v>
      </c>
      <c r="FG53" s="144" t="b">
        <f t="shared" si="345"/>
        <v>0</v>
      </c>
      <c r="FH53" s="111">
        <f t="shared" si="346"/>
        <v>0</v>
      </c>
      <c r="FI53" s="144" t="b">
        <f t="shared" si="347"/>
        <v>0</v>
      </c>
      <c r="FJ53" s="143">
        <f t="shared" si="244"/>
        <v>0</v>
      </c>
      <c r="FK53" s="144" t="b">
        <f t="shared" si="348"/>
        <v>0</v>
      </c>
      <c r="FL53" s="143">
        <f t="shared" si="245"/>
        <v>0</v>
      </c>
      <c r="FM53" s="144" t="b">
        <f t="shared" si="349"/>
        <v>0</v>
      </c>
      <c r="FN53" s="143">
        <f t="shared" si="246"/>
        <v>0</v>
      </c>
      <c r="FO53" s="144" t="b">
        <f t="shared" si="350"/>
        <v>0</v>
      </c>
      <c r="FP53" s="143">
        <f t="shared" si="247"/>
        <v>0</v>
      </c>
      <c r="FQ53" s="144" t="b">
        <f t="shared" si="351"/>
        <v>0</v>
      </c>
      <c r="FR53" s="143">
        <f t="shared" si="248"/>
        <v>0</v>
      </c>
      <c r="FS53" s="144" t="b">
        <f t="shared" si="352"/>
        <v>0</v>
      </c>
      <c r="FT53" s="143">
        <f t="shared" si="249"/>
        <v>0</v>
      </c>
      <c r="FU53" s="144" t="b">
        <f t="shared" si="353"/>
        <v>0</v>
      </c>
      <c r="FV53" s="143">
        <f t="shared" si="250"/>
        <v>0</v>
      </c>
      <c r="FW53" s="144" t="b">
        <f t="shared" si="354"/>
        <v>0</v>
      </c>
      <c r="FX53" s="143">
        <f t="shared" si="251"/>
        <v>0</v>
      </c>
      <c r="FY53" s="144" t="b">
        <f t="shared" si="355"/>
        <v>0</v>
      </c>
      <c r="FZ53" s="143">
        <f t="shared" si="252"/>
        <v>0</v>
      </c>
      <c r="GA53" s="144" t="b">
        <f t="shared" si="356"/>
        <v>0</v>
      </c>
      <c r="GB53" s="143">
        <f t="shared" si="253"/>
        <v>0</v>
      </c>
      <c r="GC53" s="144" t="b">
        <f t="shared" si="357"/>
        <v>0</v>
      </c>
      <c r="GD53" s="143">
        <f t="shared" si="254"/>
        <v>0</v>
      </c>
      <c r="GE53" s="144" t="b">
        <f t="shared" si="358"/>
        <v>0</v>
      </c>
      <c r="GF53" s="143">
        <f t="shared" si="255"/>
        <v>0</v>
      </c>
      <c r="GG53" s="144" t="b">
        <f t="shared" si="359"/>
        <v>0</v>
      </c>
      <c r="GH53" s="143">
        <f t="shared" si="256"/>
        <v>0</v>
      </c>
      <c r="GI53" s="144" t="b">
        <f t="shared" si="360"/>
        <v>0</v>
      </c>
      <c r="GJ53" s="143">
        <f t="shared" si="257"/>
        <v>0</v>
      </c>
      <c r="GK53" s="144" t="b">
        <f t="shared" si="361"/>
        <v>0</v>
      </c>
      <c r="GL53" s="143">
        <f t="shared" si="258"/>
        <v>0</v>
      </c>
      <c r="GM53" s="144" t="b">
        <f t="shared" si="362"/>
        <v>0</v>
      </c>
      <c r="GN53" s="111">
        <f t="shared" si="363"/>
        <v>0</v>
      </c>
      <c r="GO53" s="144" t="b">
        <f t="shared" si="364"/>
        <v>0</v>
      </c>
      <c r="GP53" s="143">
        <f t="shared" si="259"/>
        <v>0</v>
      </c>
      <c r="GQ53" s="144" t="b">
        <f t="shared" si="365"/>
        <v>0</v>
      </c>
      <c r="GR53" s="143">
        <f t="shared" si="260"/>
        <v>0</v>
      </c>
      <c r="GS53" s="144" t="b">
        <f t="shared" si="366"/>
        <v>0</v>
      </c>
      <c r="GT53" s="111">
        <f t="shared" si="367"/>
        <v>0</v>
      </c>
      <c r="GU53" s="144" t="b">
        <f t="shared" si="368"/>
        <v>0</v>
      </c>
      <c r="GV53" s="143">
        <f t="shared" si="261"/>
        <v>0</v>
      </c>
      <c r="GW53" s="144" t="b">
        <f t="shared" si="369"/>
        <v>0</v>
      </c>
      <c r="GX53" s="143">
        <f t="shared" si="262"/>
        <v>0</v>
      </c>
      <c r="GY53" s="144" t="b">
        <f t="shared" si="370"/>
        <v>0</v>
      </c>
      <c r="GZ53" s="111">
        <f t="shared" si="371"/>
        <v>0</v>
      </c>
      <c r="HA53" s="144" t="b">
        <f t="shared" si="372"/>
        <v>0</v>
      </c>
      <c r="HB53" s="143">
        <f t="shared" si="263"/>
        <v>0</v>
      </c>
      <c r="HC53" s="144" t="b">
        <f t="shared" si="373"/>
        <v>0</v>
      </c>
      <c r="HD53" s="143">
        <f t="shared" si="264"/>
        <v>0</v>
      </c>
      <c r="HE53" s="144" t="b">
        <f t="shared" si="374"/>
        <v>0</v>
      </c>
      <c r="HF53" s="143">
        <f t="shared" si="265"/>
        <v>0</v>
      </c>
      <c r="HG53" s="144" t="b">
        <f t="shared" si="375"/>
        <v>0</v>
      </c>
      <c r="HH53" s="143">
        <f t="shared" si="266"/>
        <v>0</v>
      </c>
      <c r="HI53" s="144" t="b">
        <f t="shared" si="376"/>
        <v>0</v>
      </c>
      <c r="HJ53" s="143">
        <f t="shared" si="267"/>
        <v>0</v>
      </c>
      <c r="HK53" s="144" t="b">
        <f t="shared" si="377"/>
        <v>0</v>
      </c>
      <c r="HL53" s="143">
        <f t="shared" si="268"/>
        <v>0</v>
      </c>
      <c r="HM53" s="144" t="b">
        <f t="shared" si="378"/>
        <v>0</v>
      </c>
      <c r="HN53" s="143">
        <f t="shared" si="269"/>
        <v>0</v>
      </c>
      <c r="HO53" s="144" t="b">
        <f t="shared" si="379"/>
        <v>0</v>
      </c>
      <c r="HP53" s="143">
        <f t="shared" si="270"/>
        <v>0</v>
      </c>
      <c r="HQ53" s="144" t="b">
        <f t="shared" si="380"/>
        <v>0</v>
      </c>
      <c r="HR53" s="143">
        <f t="shared" si="271"/>
        <v>0</v>
      </c>
      <c r="HS53" s="144" t="b">
        <f t="shared" si="381"/>
        <v>0</v>
      </c>
      <c r="HT53" s="111">
        <f t="shared" si="382"/>
        <v>0</v>
      </c>
      <c r="HU53" s="144" t="b">
        <f t="shared" si="383"/>
        <v>0</v>
      </c>
      <c r="HV53" s="143">
        <f t="shared" si="272"/>
        <v>0</v>
      </c>
      <c r="HW53" s="144" t="b">
        <f t="shared" si="384"/>
        <v>0</v>
      </c>
      <c r="HX53" s="143">
        <f t="shared" si="273"/>
        <v>0</v>
      </c>
      <c r="HY53" s="144" t="b">
        <f t="shared" si="385"/>
        <v>0</v>
      </c>
      <c r="HZ53" s="143">
        <f t="shared" si="274"/>
        <v>0</v>
      </c>
      <c r="IA53" s="144" t="b">
        <f t="shared" si="386"/>
        <v>0</v>
      </c>
      <c r="IB53" s="143">
        <f t="shared" si="275"/>
        <v>0</v>
      </c>
      <c r="IC53" s="144" t="b">
        <f t="shared" si="387"/>
        <v>0</v>
      </c>
      <c r="ID53" s="143">
        <f t="shared" si="276"/>
        <v>0</v>
      </c>
      <c r="IE53" s="144" t="b">
        <f t="shared" si="388"/>
        <v>0</v>
      </c>
      <c r="IF53" s="143">
        <f t="shared" si="277"/>
        <v>0</v>
      </c>
      <c r="IG53" s="144" t="b">
        <f t="shared" si="388"/>
        <v>0</v>
      </c>
      <c r="IH53" s="144" t="b">
        <f t="shared" si="278"/>
        <v>0</v>
      </c>
      <c r="II53" s="144" t="b">
        <f t="shared" si="279"/>
        <v>0</v>
      </c>
      <c r="IJ53" s="144" t="b">
        <f t="shared" si="280"/>
        <v>0</v>
      </c>
      <c r="IK53" s="84"/>
      <c r="IL53" s="84"/>
      <c r="IM53" s="84"/>
      <c r="IN53" s="84"/>
      <c r="IO53" s="84"/>
      <c r="IP53" s="84"/>
      <c r="IQ53" s="84"/>
      <c r="IR53" s="84"/>
      <c r="IS53" s="84"/>
      <c r="IT53" s="84"/>
    </row>
    <row r="54" spans="1:254" ht="15.6">
      <c r="A54" s="84"/>
      <c r="B54" s="142">
        <f>'1. Plano anual atividades'!C56</f>
        <v>0</v>
      </c>
      <c r="C54" s="12"/>
      <c r="D54" s="144">
        <f>'1. Plano anual atividades'!D56</f>
        <v>0</v>
      </c>
      <c r="E54" s="12"/>
      <c r="F54" s="12"/>
      <c r="G54" s="12"/>
      <c r="H54" s="144">
        <f>'1. Plano anual atividades'!I56</f>
        <v>0</v>
      </c>
      <c r="I54" s="144">
        <f>'1. Plano anual atividades'!J56</f>
        <v>0</v>
      </c>
      <c r="J54" s="144">
        <f>'1. Plano anual atividades'!K56</f>
        <v>0</v>
      </c>
      <c r="K54" s="144">
        <f>'1. Plano anual atividades'!L56</f>
        <v>0</v>
      </c>
      <c r="L54" s="144">
        <f>'1. Plano anual atividades'!M56</f>
        <v>0</v>
      </c>
      <c r="M54" s="144">
        <f>'1. Plano anual atividades'!N56</f>
        <v>0</v>
      </c>
      <c r="N54" s="144">
        <f>'1. Plano anual atividades'!O56</f>
        <v>0</v>
      </c>
      <c r="O54" s="144">
        <f>'1. Plano anual atividades'!P56</f>
        <v>0</v>
      </c>
      <c r="P54" s="144">
        <f>'1. Plano anual atividades'!Q56</f>
        <v>0</v>
      </c>
      <c r="Q54" s="144">
        <f>'1. Plano anual atividades'!R56</f>
        <v>0</v>
      </c>
      <c r="R54" s="12"/>
      <c r="S54" s="12"/>
      <c r="T54" s="144">
        <f t="shared" si="281"/>
        <v>0</v>
      </c>
      <c r="U54" s="12"/>
      <c r="V54" s="12"/>
      <c r="W54" s="144">
        <f t="shared" si="391"/>
        <v>0</v>
      </c>
      <c r="X54" s="144">
        <f t="shared" si="392"/>
        <v>0</v>
      </c>
      <c r="Y54" s="12"/>
      <c r="Z54" s="12"/>
      <c r="AA54" s="144">
        <f>S54*Y54</f>
        <v>0</v>
      </c>
      <c r="AB54" s="144">
        <f t="shared" si="283"/>
        <v>0</v>
      </c>
      <c r="AC54" s="12"/>
      <c r="AD54" s="12"/>
      <c r="AE54" s="145">
        <f>'1. Plano anual atividades'!E56</f>
        <v>0</v>
      </c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46"/>
      <c r="BE54" s="12"/>
      <c r="BF54" s="12">
        <f t="shared" si="284"/>
        <v>0</v>
      </c>
      <c r="BG54" s="13" t="b">
        <f t="shared" si="285"/>
        <v>0</v>
      </c>
      <c r="BH54" s="12">
        <f t="shared" si="203"/>
        <v>0</v>
      </c>
      <c r="BI54" s="13" t="b">
        <f t="shared" si="286"/>
        <v>0</v>
      </c>
      <c r="BJ54" s="12">
        <f t="shared" si="204"/>
        <v>0</v>
      </c>
      <c r="BK54" s="13" t="b">
        <f t="shared" si="287"/>
        <v>0</v>
      </c>
      <c r="BL54" s="12">
        <f t="shared" si="205"/>
        <v>0</v>
      </c>
      <c r="BM54" s="13" t="b">
        <f t="shared" si="288"/>
        <v>0</v>
      </c>
      <c r="BN54" s="12">
        <f t="shared" si="206"/>
        <v>0</v>
      </c>
      <c r="BO54" s="13" t="b">
        <f t="shared" si="289"/>
        <v>0</v>
      </c>
      <c r="BP54" s="12">
        <f t="shared" si="207"/>
        <v>0</v>
      </c>
      <c r="BQ54" s="13" t="b">
        <f t="shared" si="290"/>
        <v>0</v>
      </c>
      <c r="BR54" s="12">
        <f t="shared" si="208"/>
        <v>0</v>
      </c>
      <c r="BS54" s="13" t="b">
        <f t="shared" si="291"/>
        <v>0</v>
      </c>
      <c r="BT54" s="12">
        <f t="shared" si="209"/>
        <v>0</v>
      </c>
      <c r="BU54" s="13" t="b">
        <f t="shared" si="292"/>
        <v>0</v>
      </c>
      <c r="BV54" s="9">
        <f t="shared" si="293"/>
        <v>0</v>
      </c>
      <c r="BW54" s="13" t="b">
        <f t="shared" si="393"/>
        <v>0</v>
      </c>
      <c r="BX54" s="9">
        <f t="shared" si="295"/>
        <v>0</v>
      </c>
      <c r="BY54" s="13" t="b">
        <f t="shared" si="394"/>
        <v>0</v>
      </c>
      <c r="BZ54" s="9">
        <f t="shared" si="297"/>
        <v>0</v>
      </c>
      <c r="CA54" s="13" t="b">
        <f t="shared" si="395"/>
        <v>0</v>
      </c>
      <c r="CB54" s="12">
        <f t="shared" si="210"/>
        <v>0</v>
      </c>
      <c r="CC54" s="13" t="b">
        <f t="shared" si="299"/>
        <v>0</v>
      </c>
      <c r="CD54" s="25"/>
      <c r="CE54" s="143">
        <f t="shared" si="211"/>
        <v>0</v>
      </c>
      <c r="CF54" s="144" t="b">
        <f t="shared" si="300"/>
        <v>0</v>
      </c>
      <c r="CG54" s="111">
        <f t="shared" si="301"/>
        <v>0</v>
      </c>
      <c r="CH54" s="144" t="b">
        <f t="shared" si="302"/>
        <v>0</v>
      </c>
      <c r="CI54" s="111">
        <f t="shared" si="303"/>
        <v>0</v>
      </c>
      <c r="CJ54" s="144" t="b">
        <f t="shared" si="304"/>
        <v>0</v>
      </c>
      <c r="CK54" s="143">
        <f t="shared" si="212"/>
        <v>0</v>
      </c>
      <c r="CL54" s="144" t="b">
        <f t="shared" si="305"/>
        <v>0</v>
      </c>
      <c r="CM54" s="143">
        <f t="shared" si="213"/>
        <v>0</v>
      </c>
      <c r="CN54" s="144" t="b">
        <f t="shared" si="306"/>
        <v>0</v>
      </c>
      <c r="CO54" s="143">
        <f t="shared" si="214"/>
        <v>0</v>
      </c>
      <c r="CP54" s="144" t="b">
        <f t="shared" si="307"/>
        <v>0</v>
      </c>
      <c r="CQ54" s="143">
        <f t="shared" si="215"/>
        <v>0</v>
      </c>
      <c r="CR54" s="144" t="b">
        <f t="shared" si="308"/>
        <v>0</v>
      </c>
      <c r="CS54" s="143">
        <f t="shared" si="216"/>
        <v>0</v>
      </c>
      <c r="CT54" s="144" t="b">
        <f t="shared" si="309"/>
        <v>0</v>
      </c>
      <c r="CU54" s="143">
        <f t="shared" si="217"/>
        <v>0</v>
      </c>
      <c r="CV54" s="144" t="b">
        <f t="shared" si="310"/>
        <v>0</v>
      </c>
      <c r="CW54" s="143">
        <f t="shared" si="218"/>
        <v>0</v>
      </c>
      <c r="CX54" s="144" t="b">
        <f t="shared" si="311"/>
        <v>0</v>
      </c>
      <c r="CY54" s="143">
        <f t="shared" si="219"/>
        <v>0</v>
      </c>
      <c r="CZ54" s="144" t="b">
        <f t="shared" si="312"/>
        <v>0</v>
      </c>
      <c r="DA54" s="143">
        <f t="shared" si="220"/>
        <v>0</v>
      </c>
      <c r="DB54" s="144" t="b">
        <f t="shared" si="313"/>
        <v>0</v>
      </c>
      <c r="DC54" s="143">
        <f t="shared" si="221"/>
        <v>0</v>
      </c>
      <c r="DD54" s="144" t="b">
        <f t="shared" si="314"/>
        <v>0</v>
      </c>
      <c r="DE54" s="143">
        <f t="shared" si="222"/>
        <v>0</v>
      </c>
      <c r="DF54" s="144" t="b">
        <f t="shared" si="315"/>
        <v>0</v>
      </c>
      <c r="DG54" s="143">
        <f t="shared" si="223"/>
        <v>0</v>
      </c>
      <c r="DH54" s="144" t="b">
        <f t="shared" si="316"/>
        <v>0</v>
      </c>
      <c r="DI54" s="111">
        <f t="shared" si="317"/>
        <v>0</v>
      </c>
      <c r="DJ54" s="144" t="b">
        <f t="shared" si="318"/>
        <v>0</v>
      </c>
      <c r="DK54" s="143">
        <f t="shared" si="224"/>
        <v>0</v>
      </c>
      <c r="DL54" s="144" t="b">
        <f t="shared" si="319"/>
        <v>0</v>
      </c>
      <c r="DM54" s="143">
        <f t="shared" si="225"/>
        <v>0</v>
      </c>
      <c r="DN54" s="144" t="b">
        <f t="shared" si="320"/>
        <v>0</v>
      </c>
      <c r="DO54" s="111">
        <f t="shared" si="321"/>
        <v>0</v>
      </c>
      <c r="DP54" s="144" t="b">
        <f t="shared" si="322"/>
        <v>0</v>
      </c>
      <c r="DQ54" s="143">
        <f t="shared" si="226"/>
        <v>0</v>
      </c>
      <c r="DR54" s="144" t="b">
        <f t="shared" si="323"/>
        <v>0</v>
      </c>
      <c r="DS54" s="143">
        <f t="shared" si="227"/>
        <v>0</v>
      </c>
      <c r="DT54" s="144" t="b">
        <f t="shared" si="324"/>
        <v>0</v>
      </c>
      <c r="DU54" s="143">
        <f t="shared" si="325"/>
        <v>0</v>
      </c>
      <c r="DV54" s="144" t="b">
        <f t="shared" si="326"/>
        <v>0</v>
      </c>
      <c r="DW54" s="143">
        <f t="shared" si="228"/>
        <v>0</v>
      </c>
      <c r="DX54" s="144" t="b">
        <f t="shared" si="327"/>
        <v>0</v>
      </c>
      <c r="DY54" s="143">
        <f t="shared" si="229"/>
        <v>0</v>
      </c>
      <c r="DZ54" s="144" t="b">
        <f t="shared" si="328"/>
        <v>0</v>
      </c>
      <c r="EA54" s="143">
        <f t="shared" si="230"/>
        <v>0</v>
      </c>
      <c r="EB54" s="144" t="b">
        <f t="shared" si="329"/>
        <v>0</v>
      </c>
      <c r="EC54" s="143">
        <f t="shared" si="231"/>
        <v>0</v>
      </c>
      <c r="ED54" s="144" t="b">
        <f t="shared" si="330"/>
        <v>0</v>
      </c>
      <c r="EE54" s="143">
        <f t="shared" si="232"/>
        <v>0</v>
      </c>
      <c r="EF54" s="144" t="b">
        <f t="shared" si="331"/>
        <v>0</v>
      </c>
      <c r="EG54" s="143">
        <f t="shared" si="233"/>
        <v>0</v>
      </c>
      <c r="EH54" s="144" t="b">
        <f t="shared" si="332"/>
        <v>0</v>
      </c>
      <c r="EI54" s="143">
        <f t="shared" si="234"/>
        <v>0</v>
      </c>
      <c r="EJ54" s="144" t="b">
        <f t="shared" si="333"/>
        <v>0</v>
      </c>
      <c r="EK54" s="143">
        <f t="shared" si="235"/>
        <v>0</v>
      </c>
      <c r="EL54" s="144" t="b">
        <f t="shared" si="334"/>
        <v>0</v>
      </c>
      <c r="EM54" s="143">
        <f t="shared" si="236"/>
        <v>0</v>
      </c>
      <c r="EN54" s="144" t="b">
        <f t="shared" si="335"/>
        <v>0</v>
      </c>
      <c r="EO54" s="111">
        <f t="shared" si="336"/>
        <v>0</v>
      </c>
      <c r="EP54" s="144" t="b">
        <f t="shared" si="337"/>
        <v>0</v>
      </c>
      <c r="EQ54" s="143">
        <f t="shared" si="237"/>
        <v>0</v>
      </c>
      <c r="ER54" s="144" t="b">
        <f t="shared" si="338"/>
        <v>0</v>
      </c>
      <c r="ES54" s="143">
        <f t="shared" si="238"/>
        <v>0</v>
      </c>
      <c r="ET54" s="144" t="b">
        <f t="shared" si="339"/>
        <v>0</v>
      </c>
      <c r="EU54" s="143">
        <f t="shared" si="239"/>
        <v>0</v>
      </c>
      <c r="EV54" s="144" t="b">
        <f t="shared" si="340"/>
        <v>0</v>
      </c>
      <c r="EW54" s="143">
        <f t="shared" si="240"/>
        <v>0</v>
      </c>
      <c r="EX54" s="144" t="b">
        <f t="shared" si="341"/>
        <v>0</v>
      </c>
      <c r="EY54" s="143">
        <f t="shared" si="241"/>
        <v>0</v>
      </c>
      <c r="EZ54" s="144" t="b">
        <f t="shared" si="342"/>
        <v>0</v>
      </c>
      <c r="FA54" s="143">
        <f t="shared" si="242"/>
        <v>0</v>
      </c>
      <c r="FB54" s="144" t="b">
        <f t="shared" si="342"/>
        <v>0</v>
      </c>
      <c r="FC54" s="12"/>
      <c r="FD54" s="143">
        <f t="shared" si="243"/>
        <v>0</v>
      </c>
      <c r="FE54" s="144" t="b">
        <f t="shared" si="343"/>
        <v>0</v>
      </c>
      <c r="FF54" s="111">
        <f t="shared" si="344"/>
        <v>0</v>
      </c>
      <c r="FG54" s="144" t="b">
        <f t="shared" si="345"/>
        <v>0</v>
      </c>
      <c r="FH54" s="111">
        <f t="shared" si="346"/>
        <v>0</v>
      </c>
      <c r="FI54" s="144" t="b">
        <f t="shared" si="347"/>
        <v>0</v>
      </c>
      <c r="FJ54" s="143">
        <f t="shared" si="244"/>
        <v>0</v>
      </c>
      <c r="FK54" s="144" t="b">
        <f t="shared" si="348"/>
        <v>0</v>
      </c>
      <c r="FL54" s="143">
        <f t="shared" si="245"/>
        <v>0</v>
      </c>
      <c r="FM54" s="144" t="b">
        <f t="shared" si="349"/>
        <v>0</v>
      </c>
      <c r="FN54" s="143">
        <f t="shared" si="246"/>
        <v>0</v>
      </c>
      <c r="FO54" s="144" t="b">
        <f t="shared" si="350"/>
        <v>0</v>
      </c>
      <c r="FP54" s="143">
        <f t="shared" si="247"/>
        <v>0</v>
      </c>
      <c r="FQ54" s="144" t="b">
        <f t="shared" si="351"/>
        <v>0</v>
      </c>
      <c r="FR54" s="143">
        <f t="shared" si="248"/>
        <v>0</v>
      </c>
      <c r="FS54" s="144" t="b">
        <f t="shared" si="352"/>
        <v>0</v>
      </c>
      <c r="FT54" s="143">
        <f t="shared" si="249"/>
        <v>0</v>
      </c>
      <c r="FU54" s="144" t="b">
        <f t="shared" si="353"/>
        <v>0</v>
      </c>
      <c r="FV54" s="143">
        <f t="shared" si="250"/>
        <v>0</v>
      </c>
      <c r="FW54" s="144" t="b">
        <f t="shared" si="354"/>
        <v>0</v>
      </c>
      <c r="FX54" s="143">
        <f t="shared" si="251"/>
        <v>0</v>
      </c>
      <c r="FY54" s="144" t="b">
        <f t="shared" si="355"/>
        <v>0</v>
      </c>
      <c r="FZ54" s="143">
        <f t="shared" si="252"/>
        <v>0</v>
      </c>
      <c r="GA54" s="144" t="b">
        <f t="shared" si="356"/>
        <v>0</v>
      </c>
      <c r="GB54" s="143">
        <f t="shared" si="253"/>
        <v>0</v>
      </c>
      <c r="GC54" s="144" t="b">
        <f t="shared" si="357"/>
        <v>0</v>
      </c>
      <c r="GD54" s="143">
        <f t="shared" si="254"/>
        <v>0</v>
      </c>
      <c r="GE54" s="144" t="b">
        <f t="shared" si="358"/>
        <v>0</v>
      </c>
      <c r="GF54" s="143">
        <f t="shared" si="255"/>
        <v>0</v>
      </c>
      <c r="GG54" s="144" t="b">
        <f t="shared" si="359"/>
        <v>0</v>
      </c>
      <c r="GH54" s="143">
        <f t="shared" si="256"/>
        <v>0</v>
      </c>
      <c r="GI54" s="144" t="b">
        <f t="shared" si="360"/>
        <v>0</v>
      </c>
      <c r="GJ54" s="143">
        <f t="shared" si="257"/>
        <v>0</v>
      </c>
      <c r="GK54" s="144" t="b">
        <f t="shared" si="361"/>
        <v>0</v>
      </c>
      <c r="GL54" s="143">
        <f t="shared" si="258"/>
        <v>0</v>
      </c>
      <c r="GM54" s="144" t="b">
        <f t="shared" si="362"/>
        <v>0</v>
      </c>
      <c r="GN54" s="111">
        <f t="shared" si="363"/>
        <v>0</v>
      </c>
      <c r="GO54" s="144" t="b">
        <f t="shared" si="364"/>
        <v>0</v>
      </c>
      <c r="GP54" s="143">
        <f t="shared" si="259"/>
        <v>0</v>
      </c>
      <c r="GQ54" s="144" t="b">
        <f t="shared" si="365"/>
        <v>0</v>
      </c>
      <c r="GR54" s="143">
        <f t="shared" si="260"/>
        <v>0</v>
      </c>
      <c r="GS54" s="144" t="b">
        <f t="shared" si="366"/>
        <v>0</v>
      </c>
      <c r="GT54" s="111">
        <f t="shared" si="367"/>
        <v>0</v>
      </c>
      <c r="GU54" s="144" t="b">
        <f t="shared" si="368"/>
        <v>0</v>
      </c>
      <c r="GV54" s="143">
        <f t="shared" si="261"/>
        <v>0</v>
      </c>
      <c r="GW54" s="144" t="b">
        <f t="shared" si="369"/>
        <v>0</v>
      </c>
      <c r="GX54" s="143">
        <f t="shared" si="262"/>
        <v>0</v>
      </c>
      <c r="GY54" s="144" t="b">
        <f t="shared" si="370"/>
        <v>0</v>
      </c>
      <c r="GZ54" s="111">
        <f t="shared" si="371"/>
        <v>0</v>
      </c>
      <c r="HA54" s="144" t="b">
        <f t="shared" si="372"/>
        <v>0</v>
      </c>
      <c r="HB54" s="143">
        <f t="shared" si="263"/>
        <v>0</v>
      </c>
      <c r="HC54" s="144" t="b">
        <f t="shared" si="373"/>
        <v>0</v>
      </c>
      <c r="HD54" s="143">
        <f t="shared" si="264"/>
        <v>0</v>
      </c>
      <c r="HE54" s="144" t="b">
        <f t="shared" si="374"/>
        <v>0</v>
      </c>
      <c r="HF54" s="143">
        <f t="shared" si="265"/>
        <v>0</v>
      </c>
      <c r="HG54" s="144" t="b">
        <f t="shared" si="375"/>
        <v>0</v>
      </c>
      <c r="HH54" s="143">
        <f t="shared" si="266"/>
        <v>0</v>
      </c>
      <c r="HI54" s="144" t="b">
        <f t="shared" si="376"/>
        <v>0</v>
      </c>
      <c r="HJ54" s="143">
        <f t="shared" si="267"/>
        <v>0</v>
      </c>
      <c r="HK54" s="144" t="b">
        <f t="shared" si="377"/>
        <v>0</v>
      </c>
      <c r="HL54" s="143">
        <f t="shared" si="268"/>
        <v>0</v>
      </c>
      <c r="HM54" s="144" t="b">
        <f t="shared" si="378"/>
        <v>0</v>
      </c>
      <c r="HN54" s="143">
        <f t="shared" si="269"/>
        <v>0</v>
      </c>
      <c r="HO54" s="144" t="b">
        <f t="shared" si="379"/>
        <v>0</v>
      </c>
      <c r="HP54" s="143">
        <f t="shared" si="270"/>
        <v>0</v>
      </c>
      <c r="HQ54" s="144" t="b">
        <f t="shared" si="380"/>
        <v>0</v>
      </c>
      <c r="HR54" s="143">
        <f t="shared" si="271"/>
        <v>0</v>
      </c>
      <c r="HS54" s="144" t="b">
        <f t="shared" si="381"/>
        <v>0</v>
      </c>
      <c r="HT54" s="111">
        <f t="shared" si="382"/>
        <v>0</v>
      </c>
      <c r="HU54" s="144" t="b">
        <f t="shared" si="383"/>
        <v>0</v>
      </c>
      <c r="HV54" s="143">
        <f t="shared" si="272"/>
        <v>0</v>
      </c>
      <c r="HW54" s="144" t="b">
        <f t="shared" si="384"/>
        <v>0</v>
      </c>
      <c r="HX54" s="143">
        <f t="shared" si="273"/>
        <v>0</v>
      </c>
      <c r="HY54" s="144" t="b">
        <f t="shared" si="385"/>
        <v>0</v>
      </c>
      <c r="HZ54" s="143">
        <f t="shared" si="274"/>
        <v>0</v>
      </c>
      <c r="IA54" s="144" t="b">
        <f t="shared" si="386"/>
        <v>0</v>
      </c>
      <c r="IB54" s="143">
        <f t="shared" si="275"/>
        <v>0</v>
      </c>
      <c r="IC54" s="144" t="b">
        <f t="shared" si="387"/>
        <v>0</v>
      </c>
      <c r="ID54" s="143">
        <f t="shared" si="276"/>
        <v>0</v>
      </c>
      <c r="IE54" s="144" t="b">
        <f t="shared" si="388"/>
        <v>0</v>
      </c>
      <c r="IF54" s="143">
        <f t="shared" si="277"/>
        <v>0</v>
      </c>
      <c r="IG54" s="144" t="b">
        <f t="shared" si="388"/>
        <v>0</v>
      </c>
      <c r="IH54" s="144" t="b">
        <f t="shared" si="278"/>
        <v>0</v>
      </c>
      <c r="II54" s="144" t="b">
        <f t="shared" si="279"/>
        <v>0</v>
      </c>
      <c r="IJ54" s="144" t="b">
        <f t="shared" si="280"/>
        <v>0</v>
      </c>
      <c r="IK54" s="84"/>
      <c r="IL54" s="84"/>
      <c r="IM54" s="84"/>
      <c r="IN54" s="84"/>
      <c r="IO54" s="84"/>
      <c r="IP54" s="84"/>
      <c r="IQ54" s="84"/>
      <c r="IR54" s="84"/>
      <c r="IS54" s="84"/>
      <c r="IT54" s="84"/>
    </row>
    <row r="55" spans="1:254" ht="16.2" thickBot="1">
      <c r="A55" s="84"/>
      <c r="B55" s="148"/>
      <c r="C55" s="148"/>
      <c r="D55" s="148"/>
      <c r="E55" s="269"/>
      <c r="F55" s="269"/>
      <c r="G55" s="269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51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0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0"/>
      <c r="DP55" s="150"/>
      <c r="DQ55" s="150"/>
      <c r="DR55" s="150"/>
      <c r="DS55" s="150"/>
      <c r="DT55" s="150"/>
      <c r="DU55" s="150"/>
      <c r="DV55" s="150"/>
      <c r="DW55" s="150"/>
      <c r="DX55" s="150"/>
      <c r="DY55" s="150"/>
      <c r="DZ55" s="150"/>
      <c r="EA55" s="150"/>
      <c r="EB55" s="150"/>
      <c r="EC55" s="150"/>
      <c r="ED55" s="150"/>
      <c r="EE55" s="150"/>
      <c r="EF55" s="150"/>
      <c r="EG55" s="150"/>
      <c r="EH55" s="150"/>
      <c r="EI55" s="150"/>
      <c r="EJ55" s="150"/>
      <c r="EK55" s="150"/>
      <c r="EL55" s="150"/>
      <c r="EM55" s="150"/>
      <c r="EN55" s="152"/>
      <c r="EO55" s="150"/>
      <c r="EP55" s="150"/>
      <c r="EQ55" s="150"/>
      <c r="ER55" s="150"/>
      <c r="ES55" s="150"/>
      <c r="ET55" s="150"/>
      <c r="EU55" s="150"/>
      <c r="EV55" s="150"/>
      <c r="EW55" s="150"/>
      <c r="EX55" s="152"/>
      <c r="EY55" s="150"/>
      <c r="EZ55" s="150"/>
      <c r="FA55" s="150"/>
      <c r="FB55" s="150"/>
      <c r="FC55" s="150"/>
      <c r="FD55" s="150"/>
      <c r="FE55" s="150"/>
      <c r="FF55" s="150"/>
      <c r="FG55" s="150"/>
      <c r="FH55" s="150"/>
      <c r="FI55" s="150"/>
      <c r="FJ55" s="150"/>
      <c r="FK55" s="150"/>
      <c r="FL55" s="150"/>
      <c r="FM55" s="150"/>
      <c r="FN55" s="150"/>
      <c r="FO55" s="150"/>
      <c r="FP55" s="150"/>
      <c r="FQ55" s="150"/>
      <c r="FR55" s="150"/>
      <c r="FS55" s="150"/>
      <c r="FT55" s="150"/>
      <c r="FU55" s="150"/>
      <c r="FV55" s="150"/>
      <c r="FW55" s="150"/>
      <c r="FX55" s="150"/>
      <c r="FY55" s="150"/>
      <c r="FZ55" s="150"/>
      <c r="GA55" s="152"/>
      <c r="GB55" s="150"/>
      <c r="GC55" s="150"/>
      <c r="GD55" s="150"/>
      <c r="GE55" s="150"/>
      <c r="GF55" s="150"/>
      <c r="GG55" s="150"/>
      <c r="GH55" s="150"/>
      <c r="GI55" s="150"/>
      <c r="GJ55" s="150"/>
      <c r="GK55" s="150"/>
      <c r="GL55" s="150"/>
      <c r="GM55" s="150"/>
      <c r="GN55" s="150"/>
      <c r="GO55" s="150"/>
      <c r="GP55" s="150"/>
      <c r="GQ55" s="150"/>
      <c r="GR55" s="150"/>
      <c r="GS55" s="150"/>
      <c r="GT55" s="150"/>
      <c r="GU55" s="150"/>
      <c r="GV55" s="150"/>
      <c r="GW55" s="150"/>
      <c r="GX55" s="150"/>
      <c r="GY55" s="150"/>
      <c r="GZ55" s="150"/>
      <c r="HA55" s="150"/>
      <c r="HB55" s="150"/>
      <c r="HC55" s="150"/>
      <c r="HD55" s="150"/>
      <c r="HE55" s="150"/>
      <c r="HF55" s="150"/>
      <c r="HG55" s="150"/>
      <c r="HH55" s="150"/>
      <c r="HI55" s="150"/>
      <c r="HJ55" s="150"/>
      <c r="HK55" s="150"/>
      <c r="HL55" s="150"/>
      <c r="HM55" s="150"/>
      <c r="HN55" s="150"/>
      <c r="HO55" s="150"/>
      <c r="HP55" s="150"/>
      <c r="HQ55" s="150"/>
      <c r="HR55" s="150"/>
      <c r="HS55" s="152"/>
      <c r="HT55" s="150"/>
      <c r="HU55" s="150"/>
      <c r="HV55" s="150"/>
      <c r="HW55" s="150"/>
      <c r="HX55" s="150"/>
      <c r="HY55" s="150"/>
      <c r="HZ55" s="150"/>
      <c r="IA55" s="150"/>
      <c r="IB55" s="150"/>
      <c r="IC55" s="152"/>
      <c r="ID55" s="150"/>
      <c r="IE55" s="150"/>
      <c r="IF55" s="150"/>
      <c r="IG55" s="150"/>
      <c r="IH55" s="150"/>
      <c r="II55" s="150"/>
      <c r="IJ55" s="150"/>
      <c r="IK55" s="84"/>
      <c r="IL55" s="84"/>
      <c r="IM55" s="84"/>
      <c r="IN55" s="84"/>
      <c r="IO55" s="84"/>
      <c r="IP55" s="84"/>
      <c r="IQ55" s="84"/>
      <c r="IR55" s="84"/>
      <c r="IS55" s="84"/>
      <c r="IT55" s="84"/>
    </row>
    <row r="56" spans="1:254" s="101" customFormat="1" ht="19.5" customHeight="1">
      <c r="A56" s="43"/>
      <c r="B56" s="55">
        <f>'1. Plano anual atividades'!C58</f>
        <v>0</v>
      </c>
      <c r="C56" s="55">
        <f>COUNTA(C35:C54)</f>
        <v>0</v>
      </c>
      <c r="D56" s="55">
        <f t="shared" ref="D56:N56" si="396">COUNTIF(D35:D54, "■")</f>
        <v>0</v>
      </c>
      <c r="E56" s="55">
        <f t="shared" si="396"/>
        <v>0</v>
      </c>
      <c r="F56" s="55">
        <f t="shared" si="396"/>
        <v>0</v>
      </c>
      <c r="G56" s="55">
        <f t="shared" si="396"/>
        <v>0</v>
      </c>
      <c r="H56" s="153">
        <f t="shared" si="396"/>
        <v>0</v>
      </c>
      <c r="I56" s="153">
        <f t="shared" si="396"/>
        <v>0</v>
      </c>
      <c r="J56" s="153">
        <f t="shared" si="396"/>
        <v>0</v>
      </c>
      <c r="K56" s="153">
        <f t="shared" si="396"/>
        <v>0</v>
      </c>
      <c r="L56" s="153">
        <f t="shared" si="396"/>
        <v>0</v>
      </c>
      <c r="M56" s="153">
        <f t="shared" si="396"/>
        <v>0</v>
      </c>
      <c r="N56" s="153">
        <f t="shared" si="396"/>
        <v>0</v>
      </c>
      <c r="O56" s="153">
        <f t="shared" ref="O56:Q56" si="397">COUNTIF(O35:O54, "■")</f>
        <v>0</v>
      </c>
      <c r="P56" s="153">
        <f t="shared" si="397"/>
        <v>0</v>
      </c>
      <c r="Q56" s="153">
        <f t="shared" si="397"/>
        <v>0</v>
      </c>
      <c r="R56" s="55">
        <f t="shared" ref="R56:AD56" si="398">SUM(R35:R54)</f>
        <v>0</v>
      </c>
      <c r="S56" s="55">
        <f t="shared" ref="S56:T56" si="399">SUM(S35:S54)</f>
        <v>0</v>
      </c>
      <c r="T56" s="55">
        <f t="shared" si="399"/>
        <v>0</v>
      </c>
      <c r="U56" s="55">
        <f t="shared" si="398"/>
        <v>0</v>
      </c>
      <c r="V56" s="55">
        <f t="shared" si="398"/>
        <v>0</v>
      </c>
      <c r="W56" s="55">
        <f t="shared" si="398"/>
        <v>0</v>
      </c>
      <c r="X56" s="55">
        <f t="shared" ref="X56" si="400">SUM(X35:X54)</f>
        <v>0</v>
      </c>
      <c r="Y56" s="55">
        <f t="shared" si="398"/>
        <v>0</v>
      </c>
      <c r="Z56" s="55">
        <f t="shared" si="398"/>
        <v>0</v>
      </c>
      <c r="AA56" s="55">
        <f t="shared" ref="AA56:AB56" si="401">SUM(AA35:AA54)</f>
        <v>0</v>
      </c>
      <c r="AB56" s="55">
        <f t="shared" si="401"/>
        <v>0</v>
      </c>
      <c r="AC56" s="55">
        <f t="shared" si="398"/>
        <v>0</v>
      </c>
      <c r="AD56" s="55">
        <f t="shared" si="398"/>
        <v>0</v>
      </c>
      <c r="AE56" s="55">
        <f t="shared" ref="AE56:AN56" si="402">COUNTIF(AE35:AE54, "■")</f>
        <v>0</v>
      </c>
      <c r="AF56" s="55">
        <f t="shared" si="402"/>
        <v>0</v>
      </c>
      <c r="AG56" s="55">
        <f t="shared" si="402"/>
        <v>0</v>
      </c>
      <c r="AH56" s="55">
        <f t="shared" si="402"/>
        <v>0</v>
      </c>
      <c r="AI56" s="55">
        <f t="shared" si="402"/>
        <v>0</v>
      </c>
      <c r="AJ56" s="55">
        <f t="shared" si="402"/>
        <v>0</v>
      </c>
      <c r="AK56" s="55">
        <f t="shared" si="402"/>
        <v>0</v>
      </c>
      <c r="AL56" s="55">
        <f t="shared" si="402"/>
        <v>0</v>
      </c>
      <c r="AM56" s="55">
        <f t="shared" si="402"/>
        <v>0</v>
      </c>
      <c r="AN56" s="55">
        <f t="shared" si="402"/>
        <v>0</v>
      </c>
      <c r="AO56" s="55">
        <f t="shared" ref="AO56" si="403">COUNTIF(AO35:AO54, "■")</f>
        <v>0</v>
      </c>
      <c r="AP56" s="55">
        <f t="shared" ref="AP56:AY56" si="404">SUM(AP35:AP54)</f>
        <v>0</v>
      </c>
      <c r="AQ56" s="55">
        <f t="shared" si="404"/>
        <v>0</v>
      </c>
      <c r="AR56" s="55">
        <f t="shared" si="404"/>
        <v>0</v>
      </c>
      <c r="AS56" s="55">
        <f t="shared" si="404"/>
        <v>0</v>
      </c>
      <c r="AT56" s="55">
        <f t="shared" si="404"/>
        <v>0</v>
      </c>
      <c r="AU56" s="55">
        <f t="shared" si="404"/>
        <v>0</v>
      </c>
      <c r="AV56" s="55">
        <f t="shared" si="404"/>
        <v>0</v>
      </c>
      <c r="AW56" s="55">
        <f t="shared" si="404"/>
        <v>0</v>
      </c>
      <c r="AX56" s="55">
        <f t="shared" si="404"/>
        <v>0</v>
      </c>
      <c r="AY56" s="55">
        <f t="shared" si="404"/>
        <v>0</v>
      </c>
      <c r="AZ56" s="55"/>
      <c r="BA56" s="55"/>
      <c r="BB56" s="55"/>
      <c r="BC56" s="55"/>
      <c r="BD56" s="55"/>
      <c r="BE56" s="55"/>
      <c r="BF56" s="55"/>
      <c r="BG56" s="55">
        <f>SUM(BG35:BG54)</f>
        <v>0</v>
      </c>
      <c r="BH56" s="55"/>
      <c r="BI56" s="55">
        <f>SUM(BI35:BI54)</f>
        <v>0</v>
      </c>
      <c r="BJ56" s="55"/>
      <c r="BK56" s="55">
        <f>SUM(BK35:BK54)</f>
        <v>0</v>
      </c>
      <c r="BL56" s="55"/>
      <c r="BM56" s="55">
        <f>SUM(BM35:BM54)</f>
        <v>0</v>
      </c>
      <c r="BN56" s="55"/>
      <c r="BO56" s="55">
        <f>SUM(BO35:BO54)</f>
        <v>0</v>
      </c>
      <c r="BP56" s="55"/>
      <c r="BQ56" s="55">
        <f>SUM(BQ35:BQ54)</f>
        <v>0</v>
      </c>
      <c r="BR56" s="55"/>
      <c r="BS56" s="55">
        <f>SUM(BS35:BS54)</f>
        <v>0</v>
      </c>
      <c r="BT56" s="55"/>
      <c r="BU56" s="55">
        <f>SUM(BU35:BU54)</f>
        <v>0</v>
      </c>
      <c r="BV56" s="55"/>
      <c r="BW56" s="55">
        <f>SUM(BW35:BW54)</f>
        <v>0</v>
      </c>
      <c r="BX56" s="55"/>
      <c r="BY56" s="55">
        <f>SUM(BY35:BY54)</f>
        <v>0</v>
      </c>
      <c r="BZ56" s="55"/>
      <c r="CA56" s="55">
        <f>SUM(CA35:CA54)</f>
        <v>0</v>
      </c>
      <c r="CB56" s="55"/>
      <c r="CC56" s="55">
        <f>SUM(CC35:CC54)</f>
        <v>0</v>
      </c>
      <c r="CD56" s="154"/>
      <c r="CE56" s="55"/>
      <c r="CF56" s="55">
        <f>SUM(CF35:CF54)</f>
        <v>0</v>
      </c>
      <c r="CG56" s="55"/>
      <c r="CH56" s="55">
        <f>SUM(CH35:CH54)</f>
        <v>0</v>
      </c>
      <c r="CI56" s="55"/>
      <c r="CJ56" s="55">
        <f>SUM(CJ35:CJ54)</f>
        <v>0</v>
      </c>
      <c r="CK56" s="55"/>
      <c r="CL56" s="55">
        <f>SUM(CL35:CL54)</f>
        <v>0</v>
      </c>
      <c r="CM56" s="55"/>
      <c r="CN56" s="55">
        <f>SUM(CN35:CN54)</f>
        <v>0</v>
      </c>
      <c r="CO56" s="55"/>
      <c r="CP56" s="55">
        <f>SUM(CP35:CP54)</f>
        <v>0</v>
      </c>
      <c r="CQ56" s="55"/>
      <c r="CR56" s="55">
        <f>SUM(CR35:CR54)</f>
        <v>0</v>
      </c>
      <c r="CS56" s="55"/>
      <c r="CT56" s="55">
        <f>SUM(CT35:CT54)</f>
        <v>0</v>
      </c>
      <c r="CU56" s="55"/>
      <c r="CV56" s="55">
        <f>SUM(CV35:CV54)</f>
        <v>0</v>
      </c>
      <c r="CW56" s="55"/>
      <c r="CX56" s="55">
        <f>SUM(CX35:CX54)</f>
        <v>0</v>
      </c>
      <c r="CY56" s="55"/>
      <c r="CZ56" s="55">
        <f>SUM(CZ35:CZ54)</f>
        <v>0</v>
      </c>
      <c r="DA56" s="55"/>
      <c r="DB56" s="55">
        <f>SUM(DB35:DB54)</f>
        <v>0</v>
      </c>
      <c r="DC56" s="55"/>
      <c r="DD56" s="55">
        <f>SUM(DD35:DD54)</f>
        <v>0</v>
      </c>
      <c r="DE56" s="55"/>
      <c r="DF56" s="55">
        <f>SUM(DF35:DF54)</f>
        <v>0</v>
      </c>
      <c r="DG56" s="55"/>
      <c r="DH56" s="55">
        <f>SUM(DH35:DH54)</f>
        <v>0</v>
      </c>
      <c r="DI56" s="55"/>
      <c r="DJ56" s="55">
        <f>SUM(DJ35:DJ54)</f>
        <v>0</v>
      </c>
      <c r="DK56" s="55"/>
      <c r="DL56" s="55">
        <f>SUM(DL35:DL54)</f>
        <v>0</v>
      </c>
      <c r="DM56" s="55"/>
      <c r="DN56" s="55">
        <f>SUM(DN35:DN54)</f>
        <v>0</v>
      </c>
      <c r="DO56" s="55"/>
      <c r="DP56" s="55">
        <f>SUM(DP35:DP54)</f>
        <v>0</v>
      </c>
      <c r="DQ56" s="55"/>
      <c r="DR56" s="55">
        <f>SUM(DR35:DR54)</f>
        <v>0</v>
      </c>
      <c r="DS56" s="55"/>
      <c r="DT56" s="55">
        <f>SUM(DT35:DT54)</f>
        <v>0</v>
      </c>
      <c r="DU56" s="55"/>
      <c r="DV56" s="55">
        <f>SUM(DV35:DV54)</f>
        <v>0</v>
      </c>
      <c r="DW56" s="55"/>
      <c r="DX56" s="55">
        <f>SUM(DX35:DX54)</f>
        <v>0</v>
      </c>
      <c r="DY56" s="55"/>
      <c r="DZ56" s="55">
        <f>SUM(DZ35:DZ54)</f>
        <v>0</v>
      </c>
      <c r="EA56" s="55"/>
      <c r="EB56" s="55">
        <f>SUM(EB35:EB54)</f>
        <v>0</v>
      </c>
      <c r="EC56" s="55"/>
      <c r="ED56" s="55">
        <f>SUM(ED35:ED54)</f>
        <v>0</v>
      </c>
      <c r="EE56" s="55"/>
      <c r="EF56" s="55">
        <f>SUM(EF35:EF54)</f>
        <v>0</v>
      </c>
      <c r="EG56" s="55"/>
      <c r="EH56" s="55">
        <f>SUM(EH35:EH54)</f>
        <v>0</v>
      </c>
      <c r="EI56" s="55"/>
      <c r="EJ56" s="55">
        <f>SUM(EJ35:EJ54)</f>
        <v>0</v>
      </c>
      <c r="EK56" s="55"/>
      <c r="EL56" s="55">
        <f>SUM(EL35:EL54)</f>
        <v>0</v>
      </c>
      <c r="EM56" s="55"/>
      <c r="EN56" s="55">
        <f>SUM(EN35:EN54)</f>
        <v>0</v>
      </c>
      <c r="EO56" s="55"/>
      <c r="EP56" s="55">
        <f>SUM(EP35:EP54)</f>
        <v>0</v>
      </c>
      <c r="EQ56" s="55"/>
      <c r="ER56" s="55">
        <f>SUM(ER35:ER54)</f>
        <v>0</v>
      </c>
      <c r="ES56" s="55"/>
      <c r="ET56" s="55">
        <f>SUM(ET35:ET54)</f>
        <v>0</v>
      </c>
      <c r="EU56" s="55"/>
      <c r="EV56" s="55">
        <f>SUM(EV35:EV54)</f>
        <v>0</v>
      </c>
      <c r="EW56" s="55"/>
      <c r="EX56" s="55">
        <f>SUM(EX35:EX54)</f>
        <v>0</v>
      </c>
      <c r="EY56" s="55"/>
      <c r="EZ56" s="55">
        <f>SUM(EZ35:EZ54)</f>
        <v>0</v>
      </c>
      <c r="FA56" s="55"/>
      <c r="FB56" s="55">
        <f>SUM(FB35:FB54)</f>
        <v>0</v>
      </c>
      <c r="FC56" s="55"/>
      <c r="FD56" s="55"/>
      <c r="FE56" s="55">
        <f>SUM(FE35:FE54)</f>
        <v>0</v>
      </c>
      <c r="FF56" s="55"/>
      <c r="FG56" s="55">
        <f>SUM(FG35:FG54)</f>
        <v>0</v>
      </c>
      <c r="FH56" s="55"/>
      <c r="FI56" s="55">
        <f>SUM(FI35:FI54)</f>
        <v>0</v>
      </c>
      <c r="FJ56" s="55"/>
      <c r="FK56" s="55">
        <f>SUM(FK35:FK54)</f>
        <v>0</v>
      </c>
      <c r="FL56" s="55"/>
      <c r="FM56" s="55">
        <f>SUM(FM35:FM54)</f>
        <v>0</v>
      </c>
      <c r="FN56" s="55"/>
      <c r="FO56" s="55">
        <f>SUM(FO35:FO54)</f>
        <v>0</v>
      </c>
      <c r="FP56" s="55"/>
      <c r="FQ56" s="55">
        <f>SUM(FQ35:FQ54)</f>
        <v>0</v>
      </c>
      <c r="FR56" s="55"/>
      <c r="FS56" s="55">
        <f>SUM(FS35:FS54)</f>
        <v>0</v>
      </c>
      <c r="FT56" s="55"/>
      <c r="FU56" s="55">
        <f>SUM(FU35:FU54)</f>
        <v>0</v>
      </c>
      <c r="FV56" s="55"/>
      <c r="FW56" s="55">
        <f>SUM(FW35:FW54)</f>
        <v>0</v>
      </c>
      <c r="FX56" s="55"/>
      <c r="FY56" s="55">
        <f>SUM(FY35:FY54)</f>
        <v>0</v>
      </c>
      <c r="FZ56" s="55"/>
      <c r="GA56" s="55">
        <f>SUM(GA35:GA54)</f>
        <v>0</v>
      </c>
      <c r="GB56" s="55"/>
      <c r="GC56" s="55">
        <f>SUM(GC35:GC54)</f>
        <v>0</v>
      </c>
      <c r="GD56" s="55"/>
      <c r="GE56" s="55">
        <f>SUM(GE35:GE54)</f>
        <v>0</v>
      </c>
      <c r="GF56" s="55"/>
      <c r="GG56" s="55">
        <f>SUM(GG35:GG54)</f>
        <v>0</v>
      </c>
      <c r="GH56" s="55"/>
      <c r="GI56" s="55">
        <f>SUM(GI35:GI54)</f>
        <v>0</v>
      </c>
      <c r="GJ56" s="55"/>
      <c r="GK56" s="55">
        <f>SUM(GK35:GK54)</f>
        <v>0</v>
      </c>
      <c r="GL56" s="55"/>
      <c r="GM56" s="55">
        <f>SUM(GM35:GM54)</f>
        <v>0</v>
      </c>
      <c r="GN56" s="55"/>
      <c r="GO56" s="55">
        <f>SUM(GO35:GO54)</f>
        <v>0</v>
      </c>
      <c r="GP56" s="55"/>
      <c r="GQ56" s="55">
        <f>SUM(GQ35:GQ54)</f>
        <v>0</v>
      </c>
      <c r="GR56" s="55"/>
      <c r="GS56" s="55">
        <f>SUM(GS35:GS54)</f>
        <v>0</v>
      </c>
      <c r="GT56" s="55"/>
      <c r="GU56" s="55">
        <f>SUM(GU35:GU54)</f>
        <v>0</v>
      </c>
      <c r="GV56" s="55"/>
      <c r="GW56" s="55">
        <f>SUM(GW35:GW54)</f>
        <v>0</v>
      </c>
      <c r="GX56" s="55"/>
      <c r="GY56" s="55">
        <f>SUM(GY35:GY54)</f>
        <v>0</v>
      </c>
      <c r="GZ56" s="55"/>
      <c r="HA56" s="55">
        <f>SUM(HA35:HA54)</f>
        <v>0</v>
      </c>
      <c r="HB56" s="55"/>
      <c r="HC56" s="55">
        <f>SUM(HC35:HC54)</f>
        <v>0</v>
      </c>
      <c r="HD56" s="55"/>
      <c r="HE56" s="55">
        <f>SUM(HE35:HE54)</f>
        <v>0</v>
      </c>
      <c r="HF56" s="55"/>
      <c r="HG56" s="55">
        <f>SUM(HG35:HG54)</f>
        <v>0</v>
      </c>
      <c r="HH56" s="55"/>
      <c r="HI56" s="55">
        <f>SUM(HI35:HI54)</f>
        <v>0</v>
      </c>
      <c r="HJ56" s="55"/>
      <c r="HK56" s="55">
        <f>SUM(HK35:HK54)</f>
        <v>0</v>
      </c>
      <c r="HL56" s="55"/>
      <c r="HM56" s="55">
        <f>SUM(HM35:HM54)</f>
        <v>0</v>
      </c>
      <c r="HN56" s="55"/>
      <c r="HO56" s="55">
        <f>SUM(HO35:HO54)</f>
        <v>0</v>
      </c>
      <c r="HP56" s="55"/>
      <c r="HQ56" s="55">
        <f>SUM(HQ35:HQ54)</f>
        <v>0</v>
      </c>
      <c r="HR56" s="55"/>
      <c r="HS56" s="55">
        <f>SUM(HS35:HS54)</f>
        <v>0</v>
      </c>
      <c r="HT56" s="55"/>
      <c r="HU56" s="55">
        <f>SUM(HU35:HU54)</f>
        <v>0</v>
      </c>
      <c r="HV56" s="55"/>
      <c r="HW56" s="55">
        <f>SUM(HW35:HW54)</f>
        <v>0</v>
      </c>
      <c r="HX56" s="55"/>
      <c r="HY56" s="55">
        <f>SUM(HY35:HY54)</f>
        <v>0</v>
      </c>
      <c r="HZ56" s="55"/>
      <c r="IA56" s="55">
        <f>SUM(IA35:IA54)</f>
        <v>0</v>
      </c>
      <c r="IB56" s="55"/>
      <c r="IC56" s="55">
        <f>SUM(IC35:IC54)</f>
        <v>0</v>
      </c>
      <c r="ID56" s="55"/>
      <c r="IE56" s="55">
        <f>SUM(IE35:IE54)</f>
        <v>0</v>
      </c>
      <c r="IF56" s="55"/>
      <c r="IG56" s="55">
        <f>SUM(IG35:IG54)</f>
        <v>0</v>
      </c>
      <c r="IH56" s="55">
        <f>SUM(IH35:IH54)</f>
        <v>0</v>
      </c>
      <c r="II56" s="55">
        <f>SUM(II35:II54)</f>
        <v>0</v>
      </c>
      <c r="IJ56" s="55">
        <f>SUM(IJ35:IJ54)</f>
        <v>0</v>
      </c>
      <c r="IK56" s="43"/>
      <c r="IL56" s="43"/>
      <c r="IM56" s="43"/>
      <c r="IN56" s="43"/>
      <c r="IO56" s="43"/>
      <c r="IP56" s="43"/>
      <c r="IQ56" s="43"/>
      <c r="IR56" s="43"/>
      <c r="IS56" s="43"/>
      <c r="IT56" s="43"/>
    </row>
    <row r="57" spans="1:254" ht="19.5" customHeight="1">
      <c r="A57" s="84"/>
      <c r="B57" s="43"/>
      <c r="C57" s="55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5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6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</row>
    <row r="58" spans="1:254" ht="19.5" customHeight="1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5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6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</row>
    <row r="59" spans="1:254" ht="19.5" customHeight="1">
      <c r="A59" s="84"/>
      <c r="B59" s="387" t="s">
        <v>187</v>
      </c>
      <c r="C59" s="388"/>
      <c r="D59" s="389"/>
      <c r="E59" s="389"/>
      <c r="F59" s="389"/>
      <c r="G59" s="389"/>
      <c r="H59" s="389"/>
      <c r="I59" s="389"/>
      <c r="J59" s="389"/>
      <c r="K59" s="389"/>
      <c r="L59" s="389"/>
      <c r="M59" s="389"/>
      <c r="N59" s="389"/>
      <c r="O59" s="389"/>
      <c r="P59" s="389"/>
      <c r="Q59" s="389"/>
      <c r="R59" s="389"/>
      <c r="S59" s="389"/>
      <c r="T59" s="389"/>
      <c r="U59" s="389"/>
      <c r="V59" s="389"/>
      <c r="W59" s="389"/>
      <c r="X59" s="389"/>
      <c r="Y59" s="389"/>
      <c r="Z59" s="389"/>
      <c r="AA59" s="389"/>
      <c r="AB59" s="389"/>
      <c r="AC59" s="389"/>
      <c r="AD59" s="389"/>
      <c r="AE59" s="389"/>
      <c r="AF59" s="389"/>
      <c r="AG59" s="389"/>
      <c r="AH59" s="389"/>
      <c r="AI59" s="389"/>
      <c r="AJ59" s="389"/>
      <c r="AK59" s="389"/>
      <c r="AL59" s="389"/>
      <c r="AM59" s="389"/>
      <c r="AN59" s="389"/>
      <c r="AO59" s="389"/>
      <c r="AP59" s="389"/>
      <c r="AQ59" s="389"/>
      <c r="AR59" s="389"/>
      <c r="AS59" s="389"/>
      <c r="AT59" s="389"/>
      <c r="AU59" s="389"/>
      <c r="AV59" s="389"/>
      <c r="AW59" s="389"/>
      <c r="AX59" s="389"/>
      <c r="AY59" s="389"/>
      <c r="AZ59" s="389"/>
      <c r="BA59" s="389"/>
      <c r="BB59" s="389"/>
      <c r="BC59" s="389"/>
      <c r="BD59" s="389"/>
      <c r="BE59" s="389"/>
      <c r="BF59" s="389"/>
      <c r="BG59" s="389"/>
      <c r="BH59" s="389"/>
      <c r="BI59" s="389"/>
      <c r="BJ59" s="389"/>
      <c r="BK59" s="389"/>
      <c r="BL59" s="389"/>
      <c r="BM59" s="389"/>
      <c r="BN59" s="389"/>
      <c r="BO59" s="389"/>
      <c r="BP59" s="389"/>
      <c r="BQ59" s="389"/>
      <c r="BR59" s="389"/>
      <c r="BS59" s="389"/>
      <c r="BT59" s="389"/>
      <c r="BU59" s="389"/>
      <c r="BV59" s="389"/>
      <c r="BW59" s="389"/>
      <c r="BX59" s="389"/>
      <c r="BY59" s="389"/>
      <c r="BZ59" s="389"/>
      <c r="CA59" s="389"/>
      <c r="CB59" s="389"/>
      <c r="CC59" s="389"/>
      <c r="CD59" s="389"/>
      <c r="CE59" s="389"/>
      <c r="CF59" s="389"/>
      <c r="CG59" s="389"/>
      <c r="CH59" s="389"/>
      <c r="CI59" s="389"/>
      <c r="CJ59" s="389"/>
      <c r="CK59" s="389"/>
      <c r="CL59" s="389"/>
      <c r="CM59" s="389"/>
      <c r="CN59" s="389"/>
      <c r="CO59" s="389"/>
      <c r="CP59" s="389"/>
      <c r="CQ59" s="389"/>
      <c r="CR59" s="389"/>
      <c r="CS59" s="389"/>
      <c r="CT59" s="389"/>
      <c r="CU59" s="389"/>
      <c r="CV59" s="389"/>
      <c r="CW59" s="389"/>
      <c r="CX59" s="389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  <c r="DT59" s="155"/>
      <c r="DU59" s="155"/>
      <c r="DV59" s="155"/>
      <c r="DW59" s="155"/>
      <c r="DX59" s="155"/>
      <c r="DY59" s="155"/>
      <c r="DZ59" s="155"/>
      <c r="EA59" s="155"/>
      <c r="EB59" s="155"/>
      <c r="EC59" s="155"/>
      <c r="ED59" s="155"/>
      <c r="EE59" s="155"/>
      <c r="EF59" s="155"/>
      <c r="EG59" s="155"/>
      <c r="EH59" s="155"/>
      <c r="EI59" s="155"/>
      <c r="EJ59" s="155"/>
      <c r="EK59" s="155"/>
      <c r="EL59" s="155"/>
      <c r="EM59" s="155"/>
      <c r="EN59" s="155"/>
      <c r="EO59" s="155"/>
      <c r="EP59" s="155"/>
      <c r="EQ59" s="155"/>
      <c r="ER59" s="155"/>
      <c r="ES59" s="155"/>
      <c r="ET59" s="155"/>
      <c r="EU59" s="155"/>
      <c r="EV59" s="155"/>
      <c r="EW59" s="155"/>
      <c r="EX59" s="155"/>
      <c r="EY59" s="155"/>
      <c r="EZ59" s="155"/>
      <c r="FA59" s="155"/>
      <c r="FB59" s="155"/>
      <c r="FC59" s="155"/>
      <c r="FD59" s="155"/>
      <c r="FE59" s="155"/>
      <c r="FF59" s="155"/>
      <c r="FG59" s="155"/>
      <c r="FH59" s="155"/>
      <c r="FI59" s="155"/>
      <c r="FJ59" s="155"/>
      <c r="FK59" s="155"/>
      <c r="FL59" s="155"/>
      <c r="FM59" s="155"/>
      <c r="FN59" s="155"/>
      <c r="FO59" s="155"/>
      <c r="FP59" s="155"/>
      <c r="FQ59" s="155"/>
      <c r="FR59" s="155"/>
      <c r="FS59" s="155"/>
      <c r="FT59" s="155"/>
      <c r="FU59" s="155"/>
      <c r="FV59" s="155"/>
      <c r="FW59" s="155"/>
      <c r="FX59" s="155"/>
      <c r="FY59" s="155"/>
      <c r="FZ59" s="155"/>
      <c r="GA59" s="155"/>
      <c r="GB59" s="155"/>
      <c r="GC59" s="155"/>
      <c r="GD59" s="155"/>
      <c r="GE59" s="155"/>
      <c r="GF59" s="155"/>
      <c r="GG59" s="155"/>
      <c r="GH59" s="155"/>
      <c r="GI59" s="155"/>
      <c r="GJ59" s="155"/>
      <c r="GK59" s="155"/>
      <c r="GL59" s="155"/>
      <c r="GM59" s="155"/>
      <c r="GN59" s="155"/>
      <c r="GO59" s="155"/>
      <c r="GP59" s="155"/>
      <c r="GQ59" s="155"/>
      <c r="GR59" s="155"/>
      <c r="GS59" s="155"/>
      <c r="GT59" s="155"/>
      <c r="GU59" s="155"/>
      <c r="GV59" s="155"/>
      <c r="GW59" s="155"/>
      <c r="GX59" s="155"/>
      <c r="GY59" s="155"/>
      <c r="GZ59" s="155"/>
      <c r="HA59" s="155"/>
      <c r="HB59" s="155"/>
      <c r="HC59" s="155"/>
      <c r="HD59" s="155"/>
      <c r="HE59" s="155"/>
      <c r="HF59" s="155"/>
      <c r="HG59" s="155"/>
      <c r="HH59" s="155"/>
      <c r="HI59" s="155"/>
      <c r="HJ59" s="155"/>
      <c r="HK59" s="155"/>
      <c r="HL59" s="155"/>
      <c r="HM59" s="155"/>
      <c r="HN59" s="155"/>
      <c r="HO59" s="155"/>
      <c r="HP59" s="155"/>
      <c r="HQ59" s="155"/>
      <c r="HR59" s="155"/>
      <c r="HS59" s="155"/>
      <c r="HT59" s="155"/>
      <c r="HU59" s="155"/>
      <c r="HV59" s="155"/>
      <c r="HW59" s="155"/>
      <c r="HX59" s="155"/>
      <c r="HY59" s="155"/>
      <c r="HZ59" s="155"/>
      <c r="IA59" s="155"/>
      <c r="IB59" s="155"/>
      <c r="IC59" s="155"/>
      <c r="ID59" s="155"/>
      <c r="IE59" s="155"/>
      <c r="IF59" s="155"/>
      <c r="IG59" s="155"/>
      <c r="IH59" s="155"/>
      <c r="II59" s="155"/>
      <c r="IJ59" s="155"/>
      <c r="IK59" s="84"/>
      <c r="IL59" s="84"/>
      <c r="IM59" s="84"/>
      <c r="IN59" s="84"/>
      <c r="IO59" s="84"/>
      <c r="IP59" s="84"/>
      <c r="IQ59" s="84"/>
      <c r="IR59" s="84"/>
      <c r="IS59" s="84"/>
      <c r="IT59" s="84"/>
    </row>
    <row r="60" spans="1:254" ht="27" customHeight="1">
      <c r="A60" s="96"/>
      <c r="B60" s="31"/>
      <c r="C60" s="31"/>
      <c r="D60" s="31"/>
      <c r="E60" s="359" t="s">
        <v>195</v>
      </c>
      <c r="F60" s="359"/>
      <c r="G60" s="359"/>
      <c r="H60" s="370" t="s">
        <v>20</v>
      </c>
      <c r="I60" s="370"/>
      <c r="J60" s="370"/>
      <c r="K60" s="370"/>
      <c r="L60" s="370"/>
      <c r="M60" s="370"/>
      <c r="N60" s="370"/>
      <c r="O60" s="328"/>
      <c r="P60" s="328"/>
      <c r="Q60" s="328"/>
      <c r="R60" s="375" t="s">
        <v>208</v>
      </c>
      <c r="S60" s="375"/>
      <c r="T60" s="322" t="s">
        <v>216</v>
      </c>
      <c r="U60" s="364" t="s">
        <v>24</v>
      </c>
      <c r="V60" s="364"/>
      <c r="W60" s="321" t="s">
        <v>211</v>
      </c>
      <c r="X60" s="321" t="s">
        <v>211</v>
      </c>
      <c r="Y60" s="364" t="s">
        <v>25</v>
      </c>
      <c r="Z60" s="364"/>
      <c r="AA60" s="321" t="s">
        <v>211</v>
      </c>
      <c r="AB60" s="321" t="s">
        <v>211</v>
      </c>
      <c r="AC60" s="31"/>
      <c r="AD60" s="31"/>
      <c r="AE60" s="156"/>
      <c r="AF60" s="359" t="s">
        <v>64</v>
      </c>
      <c r="AG60" s="359"/>
      <c r="AH60" s="359"/>
      <c r="AI60" s="359" t="s">
        <v>65</v>
      </c>
      <c r="AJ60" s="359"/>
      <c r="AK60" s="359"/>
      <c r="AL60" s="359"/>
      <c r="AM60" s="359"/>
      <c r="AN60" s="359"/>
      <c r="AO60" s="97"/>
      <c r="AP60" s="359" t="s">
        <v>59</v>
      </c>
      <c r="AQ60" s="359"/>
      <c r="AR60" s="359"/>
      <c r="AS60" s="359"/>
      <c r="AT60" s="359"/>
      <c r="AU60" s="359" t="s">
        <v>63</v>
      </c>
      <c r="AV60" s="359"/>
      <c r="AW60" s="359"/>
      <c r="AX60" s="359"/>
      <c r="AY60" s="359"/>
      <c r="AZ60" s="359" t="s">
        <v>66</v>
      </c>
      <c r="BA60" s="359"/>
      <c r="BB60" s="359"/>
      <c r="BC60" s="359"/>
      <c r="BD60" s="381" t="s">
        <v>71</v>
      </c>
      <c r="BE60" s="383" t="s">
        <v>74</v>
      </c>
      <c r="BF60" s="359" t="s">
        <v>74</v>
      </c>
      <c r="BG60" s="359"/>
      <c r="BH60" s="359"/>
      <c r="BI60" s="359"/>
      <c r="BJ60" s="359"/>
      <c r="BK60" s="359"/>
      <c r="BL60" s="359"/>
      <c r="BM60" s="359"/>
      <c r="BN60" s="359"/>
      <c r="BO60" s="359"/>
      <c r="BP60" s="359"/>
      <c r="BQ60" s="359"/>
      <c r="BR60" s="359"/>
      <c r="BS60" s="359"/>
      <c r="BT60" s="359"/>
      <c r="BU60" s="359"/>
      <c r="BV60" s="359"/>
      <c r="BW60" s="359"/>
      <c r="BX60" s="359"/>
      <c r="BY60" s="359"/>
      <c r="BZ60" s="359"/>
      <c r="CA60" s="359"/>
      <c r="CB60" s="359"/>
      <c r="CC60" s="363"/>
      <c r="CD60" s="383" t="s">
        <v>83</v>
      </c>
      <c r="CE60" s="359" t="s">
        <v>83</v>
      </c>
      <c r="CF60" s="359"/>
      <c r="CG60" s="359"/>
      <c r="CH60" s="359"/>
      <c r="CI60" s="359"/>
      <c r="CJ60" s="359"/>
      <c r="CK60" s="359"/>
      <c r="CL60" s="359"/>
      <c r="CM60" s="359"/>
      <c r="CN60" s="359"/>
      <c r="CO60" s="359"/>
      <c r="CP60" s="359"/>
      <c r="CQ60" s="359"/>
      <c r="CR60" s="359"/>
      <c r="CS60" s="359"/>
      <c r="CT60" s="359"/>
      <c r="CU60" s="359"/>
      <c r="CV60" s="359"/>
      <c r="CW60" s="359"/>
      <c r="CX60" s="359"/>
      <c r="CY60" s="359"/>
      <c r="CZ60" s="359"/>
      <c r="DA60" s="359"/>
      <c r="DB60" s="359"/>
      <c r="DC60" s="359"/>
      <c r="DD60" s="359"/>
      <c r="DE60" s="359"/>
      <c r="DF60" s="359"/>
      <c r="DG60" s="359"/>
      <c r="DH60" s="359"/>
      <c r="DI60" s="359"/>
      <c r="DJ60" s="359"/>
      <c r="DK60" s="359"/>
      <c r="DL60" s="359"/>
      <c r="DM60" s="359"/>
      <c r="DN60" s="359"/>
      <c r="DO60" s="359"/>
      <c r="DP60" s="359"/>
      <c r="DQ60" s="359"/>
      <c r="DR60" s="359"/>
      <c r="DS60" s="359"/>
      <c r="DT60" s="359"/>
      <c r="DU60" s="359"/>
      <c r="DV60" s="359"/>
      <c r="DW60" s="359"/>
      <c r="DX60" s="359"/>
      <c r="DY60" s="359"/>
      <c r="DZ60" s="359"/>
      <c r="EA60" s="359"/>
      <c r="EB60" s="359"/>
      <c r="EC60" s="359"/>
      <c r="ED60" s="359"/>
      <c r="EE60" s="359"/>
      <c r="EF60" s="359"/>
      <c r="EG60" s="359"/>
      <c r="EH60" s="359"/>
      <c r="EI60" s="359"/>
      <c r="EJ60" s="359"/>
      <c r="EK60" s="359"/>
      <c r="EL60" s="359"/>
      <c r="EM60" s="359"/>
      <c r="EN60" s="359"/>
      <c r="EO60" s="359"/>
      <c r="EP60" s="359"/>
      <c r="EQ60" s="359"/>
      <c r="ER60" s="359"/>
      <c r="ES60" s="359"/>
      <c r="ET60" s="359"/>
      <c r="EU60" s="359"/>
      <c r="EV60" s="359"/>
      <c r="EW60" s="359"/>
      <c r="EX60" s="363"/>
      <c r="EY60" s="97"/>
      <c r="EZ60" s="97"/>
      <c r="FA60" s="97"/>
      <c r="FB60" s="97"/>
      <c r="FC60" s="366" t="s">
        <v>83</v>
      </c>
      <c r="FD60" s="359" t="s">
        <v>83</v>
      </c>
      <c r="FE60" s="359"/>
      <c r="FF60" s="359"/>
      <c r="FG60" s="359"/>
      <c r="FH60" s="359"/>
      <c r="FI60" s="359"/>
      <c r="FJ60" s="359"/>
      <c r="FK60" s="359"/>
      <c r="FL60" s="359"/>
      <c r="FM60" s="359"/>
      <c r="FN60" s="359"/>
      <c r="FO60" s="359"/>
      <c r="FP60" s="359"/>
      <c r="FQ60" s="359"/>
      <c r="FR60" s="359"/>
      <c r="FS60" s="359"/>
      <c r="FT60" s="359"/>
      <c r="FU60" s="359"/>
      <c r="FV60" s="359"/>
      <c r="FW60" s="359"/>
      <c r="FX60" s="359"/>
      <c r="FY60" s="359"/>
      <c r="FZ60" s="359"/>
      <c r="GA60" s="363"/>
      <c r="GB60" s="359"/>
      <c r="GC60" s="359"/>
      <c r="GD60" s="359"/>
      <c r="GE60" s="359"/>
      <c r="GF60" s="359"/>
      <c r="GG60" s="359"/>
      <c r="GH60" s="359"/>
      <c r="GI60" s="359"/>
      <c r="GJ60" s="359"/>
      <c r="GK60" s="359"/>
      <c r="GL60" s="359"/>
      <c r="GM60" s="359"/>
      <c r="GN60" s="359"/>
      <c r="GO60" s="359"/>
      <c r="GP60" s="359"/>
      <c r="GQ60" s="359"/>
      <c r="GR60" s="359"/>
      <c r="GS60" s="359"/>
      <c r="GT60" s="359"/>
      <c r="GU60" s="359"/>
      <c r="GV60" s="359"/>
      <c r="GW60" s="359"/>
      <c r="GX60" s="359"/>
      <c r="GY60" s="359"/>
      <c r="GZ60" s="359"/>
      <c r="HA60" s="359"/>
      <c r="HB60" s="359"/>
      <c r="HC60" s="359"/>
      <c r="HD60" s="359"/>
      <c r="HE60" s="359"/>
      <c r="HF60" s="359"/>
      <c r="HG60" s="359"/>
      <c r="HH60" s="359"/>
      <c r="HI60" s="359"/>
      <c r="HJ60" s="359"/>
      <c r="HK60" s="359"/>
      <c r="HL60" s="359"/>
      <c r="HM60" s="359"/>
      <c r="HN60" s="359"/>
      <c r="HO60" s="359"/>
      <c r="HP60" s="359"/>
      <c r="HQ60" s="359"/>
      <c r="HR60" s="359"/>
      <c r="HS60" s="359"/>
      <c r="HT60" s="359"/>
      <c r="HU60" s="359"/>
      <c r="HV60" s="359"/>
      <c r="HW60" s="359"/>
      <c r="HX60" s="359"/>
      <c r="HY60" s="359"/>
      <c r="HZ60" s="359"/>
      <c r="IA60" s="359"/>
      <c r="IB60" s="359"/>
      <c r="IC60" s="363"/>
      <c r="ID60" s="97"/>
      <c r="IE60" s="97"/>
      <c r="IF60" s="97"/>
      <c r="IG60" s="97"/>
      <c r="IH60" s="97" t="s">
        <v>194</v>
      </c>
      <c r="II60" s="97" t="s">
        <v>198</v>
      </c>
      <c r="IJ60" s="97" t="s">
        <v>197</v>
      </c>
      <c r="IK60" s="96"/>
      <c r="IL60" s="96"/>
      <c r="IM60" s="96"/>
      <c r="IN60" s="96"/>
      <c r="IO60" s="96"/>
      <c r="IP60" s="96"/>
      <c r="IQ60" s="96"/>
      <c r="IR60" s="96"/>
      <c r="IS60" s="96"/>
      <c r="IT60" s="96"/>
    </row>
    <row r="61" spans="1:254" ht="26.25" customHeight="1">
      <c r="A61" s="96"/>
      <c r="B61" s="56" t="s">
        <v>23</v>
      </c>
      <c r="C61" s="57" t="s">
        <v>191</v>
      </c>
      <c r="D61" s="56" t="s">
        <v>2</v>
      </c>
      <c r="E61" s="329" t="s">
        <v>194</v>
      </c>
      <c r="F61" s="286" t="s">
        <v>196</v>
      </c>
      <c r="G61" s="286" t="s">
        <v>197</v>
      </c>
      <c r="H61" s="330">
        <v>1</v>
      </c>
      <c r="I61" s="238">
        <v>2</v>
      </c>
      <c r="J61" s="238">
        <v>3</v>
      </c>
      <c r="K61" s="238">
        <v>4</v>
      </c>
      <c r="L61" s="238">
        <v>5</v>
      </c>
      <c r="M61" s="238">
        <v>6</v>
      </c>
      <c r="N61" s="238">
        <v>7</v>
      </c>
      <c r="O61" s="238">
        <v>5</v>
      </c>
      <c r="P61" s="238">
        <v>6</v>
      </c>
      <c r="Q61" s="238">
        <v>7</v>
      </c>
      <c r="R61" s="160" t="s">
        <v>209</v>
      </c>
      <c r="S61" s="160" t="s">
        <v>210</v>
      </c>
      <c r="T61" s="160" t="s">
        <v>215</v>
      </c>
      <c r="U61" s="160" t="s">
        <v>28</v>
      </c>
      <c r="V61" s="160" t="s">
        <v>214</v>
      </c>
      <c r="W61" s="160" t="s">
        <v>28</v>
      </c>
      <c r="X61" s="160" t="s">
        <v>214</v>
      </c>
      <c r="Y61" s="160" t="s">
        <v>28</v>
      </c>
      <c r="Z61" s="160" t="s">
        <v>29</v>
      </c>
      <c r="AA61" s="160" t="s">
        <v>28</v>
      </c>
      <c r="AB61" s="160" t="s">
        <v>29</v>
      </c>
      <c r="AC61" s="160" t="s">
        <v>26</v>
      </c>
      <c r="AD61" s="160" t="s">
        <v>27</v>
      </c>
      <c r="AE61" s="157" t="s">
        <v>3</v>
      </c>
      <c r="AF61" s="158" t="s">
        <v>48</v>
      </c>
      <c r="AG61" s="158" t="s">
        <v>61</v>
      </c>
      <c r="AH61" s="158" t="s">
        <v>62</v>
      </c>
      <c r="AI61" s="158" t="s">
        <v>48</v>
      </c>
      <c r="AJ61" s="158" t="s">
        <v>49</v>
      </c>
      <c r="AK61" s="158" t="s">
        <v>50</v>
      </c>
      <c r="AL61" s="158" t="s">
        <v>51</v>
      </c>
      <c r="AM61" s="158" t="s">
        <v>52</v>
      </c>
      <c r="AN61" s="158" t="s">
        <v>53</v>
      </c>
      <c r="AO61" s="158" t="s">
        <v>53</v>
      </c>
      <c r="AP61" s="158" t="s">
        <v>54</v>
      </c>
      <c r="AQ61" s="158" t="s">
        <v>55</v>
      </c>
      <c r="AR61" s="158" t="s">
        <v>56</v>
      </c>
      <c r="AS61" s="158" t="s">
        <v>57</v>
      </c>
      <c r="AT61" s="158" t="s">
        <v>58</v>
      </c>
      <c r="AU61" s="158" t="s">
        <v>54</v>
      </c>
      <c r="AV61" s="158" t="s">
        <v>55</v>
      </c>
      <c r="AW61" s="158" t="s">
        <v>56</v>
      </c>
      <c r="AX61" s="158" t="s">
        <v>57</v>
      </c>
      <c r="AY61" s="158" t="s">
        <v>58</v>
      </c>
      <c r="AZ61" s="158" t="s">
        <v>67</v>
      </c>
      <c r="BA61" s="158" t="s">
        <v>68</v>
      </c>
      <c r="BB61" s="158" t="s">
        <v>69</v>
      </c>
      <c r="BC61" s="158" t="s">
        <v>70</v>
      </c>
      <c r="BD61" s="382"/>
      <c r="BE61" s="384"/>
      <c r="BF61" s="158" t="s">
        <v>72</v>
      </c>
      <c r="BG61" s="159" t="s">
        <v>73</v>
      </c>
      <c r="BH61" s="158" t="s">
        <v>75</v>
      </c>
      <c r="BI61" s="159" t="s">
        <v>73</v>
      </c>
      <c r="BJ61" s="158" t="s">
        <v>76</v>
      </c>
      <c r="BK61" s="159" t="s">
        <v>73</v>
      </c>
      <c r="BL61" s="158" t="s">
        <v>77</v>
      </c>
      <c r="BM61" s="159" t="s">
        <v>73</v>
      </c>
      <c r="BN61" s="158" t="s">
        <v>78</v>
      </c>
      <c r="BO61" s="159" t="s">
        <v>73</v>
      </c>
      <c r="BP61" s="158" t="s">
        <v>79</v>
      </c>
      <c r="BQ61" s="159" t="s">
        <v>73</v>
      </c>
      <c r="BR61" s="158" t="s">
        <v>80</v>
      </c>
      <c r="BS61" s="159" t="s">
        <v>73</v>
      </c>
      <c r="BT61" s="158" t="s">
        <v>81</v>
      </c>
      <c r="BU61" s="159" t="s">
        <v>73</v>
      </c>
      <c r="BV61" s="158" t="s">
        <v>218</v>
      </c>
      <c r="BW61" s="159" t="s">
        <v>73</v>
      </c>
      <c r="BX61" s="158" t="s">
        <v>220</v>
      </c>
      <c r="BY61" s="159" t="s">
        <v>73</v>
      </c>
      <c r="BZ61" s="158" t="s">
        <v>221</v>
      </c>
      <c r="CA61" s="159" t="s">
        <v>73</v>
      </c>
      <c r="CB61" s="158" t="s">
        <v>82</v>
      </c>
      <c r="CC61" s="159" t="s">
        <v>73</v>
      </c>
      <c r="CD61" s="384"/>
      <c r="CE61" s="158" t="s">
        <v>84</v>
      </c>
      <c r="CF61" s="159" t="s">
        <v>73</v>
      </c>
      <c r="CG61" s="158" t="s">
        <v>227</v>
      </c>
      <c r="CH61" s="159" t="s">
        <v>73</v>
      </c>
      <c r="CI61" s="158" t="s">
        <v>156</v>
      </c>
      <c r="CJ61" s="159" t="s">
        <v>73</v>
      </c>
      <c r="CK61" s="158" t="s">
        <v>164</v>
      </c>
      <c r="CL61" s="159" t="s">
        <v>73</v>
      </c>
      <c r="CM61" s="158" t="s">
        <v>85</v>
      </c>
      <c r="CN61" s="159" t="s">
        <v>73</v>
      </c>
      <c r="CO61" s="158" t="s">
        <v>86</v>
      </c>
      <c r="CP61" s="159" t="s">
        <v>73</v>
      </c>
      <c r="CQ61" s="160" t="s">
        <v>67</v>
      </c>
      <c r="CR61" s="159" t="s">
        <v>73</v>
      </c>
      <c r="CS61" s="158" t="s">
        <v>41</v>
      </c>
      <c r="CT61" s="159" t="s">
        <v>73</v>
      </c>
      <c r="CU61" s="158" t="s">
        <v>165</v>
      </c>
      <c r="CV61" s="159" t="s">
        <v>73</v>
      </c>
      <c r="CW61" s="158" t="s">
        <v>166</v>
      </c>
      <c r="CX61" s="159" t="s">
        <v>73</v>
      </c>
      <c r="CY61" s="158" t="s">
        <v>168</v>
      </c>
      <c r="CZ61" s="159" t="s">
        <v>73</v>
      </c>
      <c r="DA61" s="158" t="s">
        <v>169</v>
      </c>
      <c r="DB61" s="159" t="s">
        <v>73</v>
      </c>
      <c r="DC61" s="158" t="s">
        <v>170</v>
      </c>
      <c r="DD61" s="159" t="s">
        <v>73</v>
      </c>
      <c r="DE61" s="158" t="s">
        <v>171</v>
      </c>
      <c r="DF61" s="159" t="s">
        <v>73</v>
      </c>
      <c r="DG61" s="160" t="s">
        <v>172</v>
      </c>
      <c r="DH61" s="159" t="s">
        <v>73</v>
      </c>
      <c r="DI61" s="158" t="s">
        <v>228</v>
      </c>
      <c r="DJ61" s="159" t="s">
        <v>73</v>
      </c>
      <c r="DK61" s="158" t="s">
        <v>62</v>
      </c>
      <c r="DL61" s="159" t="s">
        <v>73</v>
      </c>
      <c r="DM61" s="158" t="s">
        <v>173</v>
      </c>
      <c r="DN61" s="159" t="s">
        <v>73</v>
      </c>
      <c r="DO61" s="158" t="s">
        <v>229</v>
      </c>
      <c r="DP61" s="159" t="s">
        <v>73</v>
      </c>
      <c r="DQ61" s="158" t="s">
        <v>87</v>
      </c>
      <c r="DR61" s="159" t="s">
        <v>73</v>
      </c>
      <c r="DS61" s="158" t="s">
        <v>174</v>
      </c>
      <c r="DT61" s="159" t="s">
        <v>73</v>
      </c>
      <c r="DU61" s="158" t="s">
        <v>233</v>
      </c>
      <c r="DV61" s="159" t="s">
        <v>73</v>
      </c>
      <c r="DW61" s="158" t="s">
        <v>175</v>
      </c>
      <c r="DX61" s="159" t="s">
        <v>73</v>
      </c>
      <c r="DY61" s="158" t="s">
        <v>176</v>
      </c>
      <c r="DZ61" s="159" t="s">
        <v>73</v>
      </c>
      <c r="EA61" s="158" t="s">
        <v>89</v>
      </c>
      <c r="EB61" s="159" t="s">
        <v>73</v>
      </c>
      <c r="EC61" s="158" t="s">
        <v>90</v>
      </c>
      <c r="ED61" s="159" t="s">
        <v>73</v>
      </c>
      <c r="EE61" s="158" t="s">
        <v>177</v>
      </c>
      <c r="EF61" s="159" t="s">
        <v>73</v>
      </c>
      <c r="EG61" s="160" t="s">
        <v>178</v>
      </c>
      <c r="EH61" s="159" t="s">
        <v>73</v>
      </c>
      <c r="EI61" s="158" t="s">
        <v>179</v>
      </c>
      <c r="EJ61" s="159" t="s">
        <v>73</v>
      </c>
      <c r="EK61" s="158" t="s">
        <v>180</v>
      </c>
      <c r="EL61" s="159" t="s">
        <v>73</v>
      </c>
      <c r="EM61" s="158" t="s">
        <v>181</v>
      </c>
      <c r="EN61" s="161" t="s">
        <v>73</v>
      </c>
      <c r="EO61" s="158" t="s">
        <v>230</v>
      </c>
      <c r="EP61" s="159" t="s">
        <v>73</v>
      </c>
      <c r="EQ61" s="158" t="s">
        <v>182</v>
      </c>
      <c r="ER61" s="159" t="s">
        <v>73</v>
      </c>
      <c r="ES61" s="158" t="s">
        <v>183</v>
      </c>
      <c r="ET61" s="159" t="s">
        <v>73</v>
      </c>
      <c r="EU61" s="158" t="s">
        <v>184</v>
      </c>
      <c r="EV61" s="159" t="s">
        <v>73</v>
      </c>
      <c r="EW61" s="158" t="s">
        <v>185</v>
      </c>
      <c r="EX61" s="161" t="s">
        <v>73</v>
      </c>
      <c r="EY61" s="158" t="s">
        <v>186</v>
      </c>
      <c r="EZ61" s="159" t="s">
        <v>73</v>
      </c>
      <c r="FA61" s="158" t="s">
        <v>82</v>
      </c>
      <c r="FB61" s="159" t="s">
        <v>73</v>
      </c>
      <c r="FC61" s="367"/>
      <c r="FD61" s="158" t="s">
        <v>84</v>
      </c>
      <c r="FE61" s="159" t="s">
        <v>73</v>
      </c>
      <c r="FF61" s="158" t="s">
        <v>227</v>
      </c>
      <c r="FG61" s="159" t="s">
        <v>73</v>
      </c>
      <c r="FH61" s="158" t="s">
        <v>156</v>
      </c>
      <c r="FI61" s="159" t="s">
        <v>73</v>
      </c>
      <c r="FJ61" s="158" t="s">
        <v>164</v>
      </c>
      <c r="FK61" s="159" t="s">
        <v>73</v>
      </c>
      <c r="FL61" s="158" t="s">
        <v>85</v>
      </c>
      <c r="FM61" s="159" t="s">
        <v>73</v>
      </c>
      <c r="FN61" s="158" t="s">
        <v>86</v>
      </c>
      <c r="FO61" s="159" t="s">
        <v>73</v>
      </c>
      <c r="FP61" s="158" t="s">
        <v>88</v>
      </c>
      <c r="FQ61" s="159" t="s">
        <v>73</v>
      </c>
      <c r="FR61" s="160" t="s">
        <v>67</v>
      </c>
      <c r="FS61" s="159" t="s">
        <v>73</v>
      </c>
      <c r="FT61" s="158" t="s">
        <v>41</v>
      </c>
      <c r="FU61" s="159" t="s">
        <v>73</v>
      </c>
      <c r="FV61" s="158" t="s">
        <v>165</v>
      </c>
      <c r="FW61" s="159" t="s">
        <v>73</v>
      </c>
      <c r="FX61" s="158" t="s">
        <v>166</v>
      </c>
      <c r="FY61" s="159" t="s">
        <v>73</v>
      </c>
      <c r="FZ61" s="158" t="s">
        <v>167</v>
      </c>
      <c r="GA61" s="161" t="s">
        <v>73</v>
      </c>
      <c r="GB61" s="158" t="s">
        <v>168</v>
      </c>
      <c r="GC61" s="159" t="s">
        <v>73</v>
      </c>
      <c r="GD61" s="158" t="s">
        <v>86</v>
      </c>
      <c r="GE61" s="159" t="s">
        <v>73</v>
      </c>
      <c r="GF61" s="158" t="s">
        <v>169</v>
      </c>
      <c r="GG61" s="159" t="s">
        <v>73</v>
      </c>
      <c r="GH61" s="158" t="s">
        <v>170</v>
      </c>
      <c r="GI61" s="159" t="s">
        <v>73</v>
      </c>
      <c r="GJ61" s="158" t="s">
        <v>171</v>
      </c>
      <c r="GK61" s="159" t="s">
        <v>73</v>
      </c>
      <c r="GL61" s="160" t="s">
        <v>172</v>
      </c>
      <c r="GM61" s="159" t="s">
        <v>73</v>
      </c>
      <c r="GN61" s="158" t="s">
        <v>228</v>
      </c>
      <c r="GO61" s="159" t="s">
        <v>73</v>
      </c>
      <c r="GP61" s="158" t="s">
        <v>62</v>
      </c>
      <c r="GQ61" s="159" t="s">
        <v>73</v>
      </c>
      <c r="GR61" s="158" t="s">
        <v>173</v>
      </c>
      <c r="GS61" s="159" t="s">
        <v>73</v>
      </c>
      <c r="GT61" s="158" t="s">
        <v>229</v>
      </c>
      <c r="GU61" s="159" t="s">
        <v>73</v>
      </c>
      <c r="GV61" s="158" t="s">
        <v>87</v>
      </c>
      <c r="GW61" s="159" t="s">
        <v>73</v>
      </c>
      <c r="GX61" s="158" t="s">
        <v>174</v>
      </c>
      <c r="GY61" s="159" t="s">
        <v>73</v>
      </c>
      <c r="GZ61" s="158" t="s">
        <v>233</v>
      </c>
      <c r="HA61" s="159" t="s">
        <v>73</v>
      </c>
      <c r="HB61" s="158" t="s">
        <v>175</v>
      </c>
      <c r="HC61" s="159" t="s">
        <v>73</v>
      </c>
      <c r="HD61" s="158" t="s">
        <v>176</v>
      </c>
      <c r="HE61" s="159" t="s">
        <v>73</v>
      </c>
      <c r="HF61" s="158" t="s">
        <v>89</v>
      </c>
      <c r="HG61" s="159" t="s">
        <v>73</v>
      </c>
      <c r="HH61" s="158" t="s">
        <v>90</v>
      </c>
      <c r="HI61" s="159" t="s">
        <v>73</v>
      </c>
      <c r="HJ61" s="158" t="s">
        <v>177</v>
      </c>
      <c r="HK61" s="159" t="s">
        <v>73</v>
      </c>
      <c r="HL61" s="160" t="s">
        <v>178</v>
      </c>
      <c r="HM61" s="159" t="s">
        <v>73</v>
      </c>
      <c r="HN61" s="158" t="s">
        <v>179</v>
      </c>
      <c r="HO61" s="159" t="s">
        <v>73</v>
      </c>
      <c r="HP61" s="158" t="s">
        <v>180</v>
      </c>
      <c r="HQ61" s="159" t="s">
        <v>73</v>
      </c>
      <c r="HR61" s="158" t="s">
        <v>181</v>
      </c>
      <c r="HS61" s="161" t="s">
        <v>73</v>
      </c>
      <c r="HT61" s="158" t="s">
        <v>230</v>
      </c>
      <c r="HU61" s="159" t="s">
        <v>73</v>
      </c>
      <c r="HV61" s="158" t="s">
        <v>182</v>
      </c>
      <c r="HW61" s="159" t="s">
        <v>73</v>
      </c>
      <c r="HX61" s="158" t="s">
        <v>183</v>
      </c>
      <c r="HY61" s="159" t="s">
        <v>73</v>
      </c>
      <c r="HZ61" s="158" t="s">
        <v>184</v>
      </c>
      <c r="IA61" s="159" t="s">
        <v>73</v>
      </c>
      <c r="IB61" s="158" t="s">
        <v>185</v>
      </c>
      <c r="IC61" s="161" t="s">
        <v>73</v>
      </c>
      <c r="ID61" s="158" t="s">
        <v>186</v>
      </c>
      <c r="IE61" s="159" t="s">
        <v>73</v>
      </c>
      <c r="IF61" s="158" t="s">
        <v>82</v>
      </c>
      <c r="IG61" s="159" t="s">
        <v>73</v>
      </c>
      <c r="IH61" s="159" t="s">
        <v>73</v>
      </c>
      <c r="II61" s="159" t="s">
        <v>73</v>
      </c>
      <c r="IJ61" s="159" t="s">
        <v>73</v>
      </c>
      <c r="IK61" s="96"/>
      <c r="IL61" s="96"/>
      <c r="IM61" s="96"/>
      <c r="IN61" s="96"/>
      <c r="IO61" s="96"/>
      <c r="IP61" s="96"/>
      <c r="IQ61" s="96"/>
      <c r="IR61" s="96"/>
      <c r="IS61" s="96"/>
      <c r="IT61" s="96"/>
    </row>
    <row r="62" spans="1:254" ht="15.6" customHeight="1">
      <c r="A62" s="96"/>
      <c r="B62" s="162">
        <f>'1. Plano anual atividades'!C64</f>
        <v>0</v>
      </c>
      <c r="C62" s="14"/>
      <c r="D62" s="164">
        <f>'1. Plano anual atividades'!D64</f>
        <v>0</v>
      </c>
      <c r="E62" s="272"/>
      <c r="F62" s="272"/>
      <c r="G62" s="272"/>
      <c r="H62" s="164">
        <f>'1. Plano anual atividades'!I64</f>
        <v>0</v>
      </c>
      <c r="I62" s="164">
        <f>'1. Plano anual atividades'!J64</f>
        <v>0</v>
      </c>
      <c r="J62" s="164">
        <f>'1. Plano anual atividades'!K64</f>
        <v>0</v>
      </c>
      <c r="K62" s="164">
        <f>'1. Plano anual atividades'!L64</f>
        <v>0</v>
      </c>
      <c r="L62" s="164">
        <f>'1. Plano anual atividades'!M64</f>
        <v>0</v>
      </c>
      <c r="M62" s="164">
        <f>'1. Plano anual atividades'!N64</f>
        <v>0</v>
      </c>
      <c r="N62" s="164">
        <f>'1. Plano anual atividades'!O64</f>
        <v>0</v>
      </c>
      <c r="O62" s="164">
        <f>'1. Plano anual atividades'!P64</f>
        <v>0</v>
      </c>
      <c r="P62" s="164">
        <f>'1. Plano anual atividades'!Q64</f>
        <v>0</v>
      </c>
      <c r="Q62" s="164">
        <f>'1. Plano anual atividades'!R64</f>
        <v>0</v>
      </c>
      <c r="R62" s="14"/>
      <c r="S62" s="14"/>
      <c r="T62" s="15">
        <f>R62*S62</f>
        <v>0</v>
      </c>
      <c r="U62" s="14"/>
      <c r="V62" s="14"/>
      <c r="W62" s="15">
        <f>S62*U62</f>
        <v>0</v>
      </c>
      <c r="X62" s="15">
        <f>S62*V62</f>
        <v>0</v>
      </c>
      <c r="Y62" s="14"/>
      <c r="Z62" s="14"/>
      <c r="AA62" s="15">
        <f>S62*Y62</f>
        <v>0</v>
      </c>
      <c r="AB62" s="15">
        <f>S62*Z62</f>
        <v>0</v>
      </c>
      <c r="AC62" s="14"/>
      <c r="AD62" s="14"/>
      <c r="AE62" s="165">
        <f>'1. Plano anual atividades'!E64</f>
        <v>0</v>
      </c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66"/>
      <c r="BE62" s="14"/>
      <c r="BF62" s="14">
        <f>IF($BE62="Ideias com mérito", "■",0)</f>
        <v>0</v>
      </c>
      <c r="BG62" s="15" t="b">
        <f>IF(BF62="■", $U62+$V62)</f>
        <v>0</v>
      </c>
      <c r="BH62" s="14">
        <f t="shared" ref="BH62:BH81" si="405">IF($BE62="Leituras... com a biblioteca", "■",0)</f>
        <v>0</v>
      </c>
      <c r="BI62" s="15" t="b">
        <f>IF(BH62="■", $U62+$V62)</f>
        <v>0</v>
      </c>
      <c r="BJ62" s="14">
        <f t="shared" ref="BJ62:BJ81" si="406">IF($BE62="Biblioteca digital", "■",0)</f>
        <v>0</v>
      </c>
      <c r="BK62" s="15" t="b">
        <f>IF(BJ62="■", $U62+$V62)</f>
        <v>0</v>
      </c>
      <c r="BL62" s="14">
        <f t="shared" ref="BL62:BL81" si="407">IF($BE62="Requalificar a biblioteca", "■",0)</f>
        <v>0</v>
      </c>
      <c r="BM62" s="15" t="b">
        <f>IF(BL62="■", $U62+$V62)</f>
        <v>0</v>
      </c>
      <c r="BN62" s="14">
        <f t="shared" ref="BN62:BN81" si="408">IF($BE62="Todos juntos podemos ler", "■",0)</f>
        <v>0</v>
      </c>
      <c r="BO62" s="15" t="b">
        <f>IF(BN62="■", $U62+$V62)</f>
        <v>0</v>
      </c>
      <c r="BP62" s="14">
        <f t="shared" ref="BP62:BP81" si="409">IF($BE62="(re)Ler com a biblioteca", "■",0)</f>
        <v>0</v>
      </c>
      <c r="BQ62" s="15" t="b">
        <f>IF(BP62="■", $U62+$V62)</f>
        <v>0</v>
      </c>
      <c r="BR62" s="14">
        <f t="shared" ref="BR62:BR81" si="410">IF($BE62="Ler e escrever mais com a biblioteca", "■",0)</f>
        <v>0</v>
      </c>
      <c r="BS62" s="15" t="b">
        <f>IF(BR62="■", $U62+$V62)</f>
        <v>0</v>
      </c>
      <c r="BT62" s="14">
        <f t="shared" ref="BT62:BT81" si="411">IF($BE62="Imprevistos de leitura", "■",0)</f>
        <v>0</v>
      </c>
      <c r="BU62" s="15" t="b">
        <f>IF(BT62="■", $U62+$V62)</f>
        <v>0</v>
      </c>
      <c r="BV62" s="14">
        <f>IF($BE62="bePLAN", "■",0)</f>
        <v>0</v>
      </c>
      <c r="BW62" s="15" t="b">
        <f>IF(BV62="■", $U62+$V62)</f>
        <v>0</v>
      </c>
      <c r="BX62" s="14">
        <f>IF($BE62="Proliteracias", "■",0)</f>
        <v>0</v>
      </c>
      <c r="BY62" s="15" t="b">
        <f>IF(BX62="■", $U62+$V62)</f>
        <v>0</v>
      </c>
      <c r="BZ62" s="14">
        <f>IF($BE62="aLer mais e melhor", "■",0)</f>
        <v>0</v>
      </c>
      <c r="CA62" s="15" t="b">
        <f>IF(BZ62="■", $U62+$V62)</f>
        <v>0</v>
      </c>
      <c r="CB62" s="14">
        <f t="shared" ref="CB62:CB81" si="412">IF($BE62="Outra(s)", "■",0)</f>
        <v>0</v>
      </c>
      <c r="CC62" s="15" t="b">
        <f>IF(CB62="■", $U62+$V62)</f>
        <v>0</v>
      </c>
      <c r="CD62" s="26"/>
      <c r="CE62" s="163">
        <f t="shared" ref="CE62:CE81" si="413">IF($CD62="7 dias com os media", "■",0)</f>
        <v>0</v>
      </c>
      <c r="CF62" s="164" t="b">
        <f>IF(CE62="■", $U62+$V62)</f>
        <v>0</v>
      </c>
      <c r="CG62" s="163">
        <f>IF($CD62="5.º Centenário de Camões", "■",0)</f>
        <v>0</v>
      </c>
      <c r="CH62" s="164" t="b">
        <f>IF(CG62="■", $U62+$V62)</f>
        <v>0</v>
      </c>
      <c r="CI62" s="163">
        <f>IF($CD62="aLer mais e melhor", "■",0)</f>
        <v>0</v>
      </c>
      <c r="CJ62" s="164" t="b">
        <f>IF(CI62="■", $U62+$V62)</f>
        <v>0</v>
      </c>
      <c r="CK62" s="163">
        <f t="shared" ref="CK62:CK81" si="414">IF($CD62="Campeonato de Escrita e Ciência Criativa", "■",0)</f>
        <v>0</v>
      </c>
      <c r="CL62" s="164" t="b">
        <f>IF(CK62="■", $U62+$V62)</f>
        <v>0</v>
      </c>
      <c r="CM62" s="163">
        <f t="shared" ref="CM62:CM81" si="415">IF($CD62="Cientificamente provável", "■",0)</f>
        <v>0</v>
      </c>
      <c r="CN62" s="164" t="b">
        <f>IF(CM62="■", $U62+$V62)</f>
        <v>0</v>
      </c>
      <c r="CO62" s="163">
        <f t="shared" ref="CO62:CO81" si="416">IF($CD62="Clássicos em rede", "■",0)</f>
        <v>0</v>
      </c>
      <c r="CP62" s="164" t="b">
        <f>IF(CO62="■", $U62+$V62)</f>
        <v>0</v>
      </c>
      <c r="CQ62" s="163">
        <f t="shared" ref="CQ62:CQ81" si="417">IF($CD62="Conto Contigo", "■",0)</f>
        <v>0</v>
      </c>
      <c r="CR62" s="164" t="b">
        <f>IF(CQ62="■", $U62+$V62)</f>
        <v>0</v>
      </c>
      <c r="CS62" s="163">
        <f t="shared" ref="CS62:CS81" si="418">IF($CD62="Debaqi", "■",0)</f>
        <v>0</v>
      </c>
      <c r="CT62" s="164" t="b">
        <f>IF(CS62="■", $U62+$V62)</f>
        <v>0</v>
      </c>
      <c r="CU62" s="163">
        <f t="shared" ref="CU62:CU81" si="419">IF($CD62="Dia da internet Mais Segura", "■",0)</f>
        <v>0</v>
      </c>
      <c r="CV62" s="164" t="b">
        <f>IF(CU62="■", $U62+$V62)</f>
        <v>0</v>
      </c>
      <c r="CW62" s="163">
        <f t="shared" ref="CW62:CW81" si="420">IF($CD62="Dia Mundial da Língua Portuguesa", "■",0)</f>
        <v>0</v>
      </c>
      <c r="CX62" s="164" t="b">
        <f>IF(CW62="■", $U62+$V62)</f>
        <v>0</v>
      </c>
      <c r="CY62" s="163">
        <f t="shared" ref="CY62:CY81" si="421">IF($CD62="Histórias com ciência na biblioteca escolar", "■",0)</f>
        <v>0</v>
      </c>
      <c r="CZ62" s="164" t="b">
        <f>IF(CY62="■", $U62+$V62)</f>
        <v>0</v>
      </c>
      <c r="DA62" s="163">
        <f t="shared" ref="DA62:DA81" si="422">IF($CD62="Isto também é comigo", "■",0)</f>
        <v>0</v>
      </c>
      <c r="DB62" s="164" t="b">
        <f>IF(DA62="■", $U62+$V62)</f>
        <v>0</v>
      </c>
      <c r="DC62" s="163">
        <f t="shared" ref="DC62:DC81" si="423">IF($CD62="Jornal escolar", "■",0)</f>
        <v>0</v>
      </c>
      <c r="DD62" s="164" t="b">
        <f>IF(DC62="■", $U62+$V62)</f>
        <v>0</v>
      </c>
      <c r="DE62" s="163">
        <f t="shared" ref="DE62:DE81" si="424">IF($CD62="Jornalistas em rede", "■",0)</f>
        <v>0</v>
      </c>
      <c r="DF62" s="164" t="b">
        <f>IF(DE62="■", $U62+$V62)</f>
        <v>0</v>
      </c>
      <c r="DG62" s="163">
        <f t="shared" ref="DG62:DG81" si="425">IF($CD62="Juntos a criar", "■",0)</f>
        <v>0</v>
      </c>
      <c r="DH62" s="164" t="b">
        <f>IF(DG62="■", $U62+$V62)</f>
        <v>0</v>
      </c>
      <c r="DI62" s="163">
        <f>IF($CD62="Ler fora da escola", "■",0)</f>
        <v>0</v>
      </c>
      <c r="DJ62" s="164" t="b">
        <f>IF(DI62="■", $U62+$V62)</f>
        <v>0</v>
      </c>
      <c r="DK62" s="163">
        <f t="shared" ref="DK62:DK81" si="426">IF($CD62="Media@ção", "■",0)</f>
        <v>0</v>
      </c>
      <c r="DL62" s="164" t="b">
        <f>IF(DK62="■", $U62+$V62)</f>
        <v>0</v>
      </c>
      <c r="DM62" s="163">
        <f t="shared" ref="DM62:DM81" si="427">IF($CD62="Mês Internacional da Biblioteca Escolar", "■",0)</f>
        <v>0</v>
      </c>
      <c r="DN62" s="164" t="b">
        <f>IF(DM62="■", $U62+$V62)</f>
        <v>0</v>
      </c>
      <c r="DO62" s="163">
        <f>IF($CD62="MILSR", "■",0)</f>
        <v>0</v>
      </c>
      <c r="DP62" s="164" t="b">
        <f>IF(DO62="■", $U62+$V62)</f>
        <v>0</v>
      </c>
      <c r="DQ62" s="163">
        <f t="shared" ref="DQ62:DQ81" si="428">IF($CD62="Miúdos a votos", "■",0)</f>
        <v>0</v>
      </c>
      <c r="DR62" s="164" t="b">
        <f>IF(DQ62="■", $U62+$V62)</f>
        <v>0</v>
      </c>
      <c r="DS62" s="163">
        <f t="shared" ref="DS62:DS81" si="429">IF($CD62="Newton gostava de ler", "■",0)</f>
        <v>0</v>
      </c>
      <c r="DT62" s="164" t="b">
        <f>IF(DS62="■", $U62+$V62)</f>
        <v>0</v>
      </c>
      <c r="DU62" s="163">
        <f>IF($CD62="Bibliotecas escolares e património local", "■",0)</f>
        <v>0</v>
      </c>
      <c r="DV62" s="164" t="b">
        <f>IF(DU62="■", $U62+$V62)</f>
        <v>0</v>
      </c>
      <c r="DW62" s="163">
        <f t="shared" ref="DW62:DW81" si="430">IF($CD62="Oeiras Internet Challange", "■",0)</f>
        <v>0</v>
      </c>
      <c r="DX62" s="164" t="b">
        <f>IF(DW62="■", $U62+$V62)</f>
        <v>0</v>
      </c>
      <c r="DY62" s="163">
        <f t="shared" ref="DY62:DY81" si="431">IF($CD62="Plano Nacional contra o Racismo e a Discriminação", "■",0)</f>
        <v>0</v>
      </c>
      <c r="DZ62" s="164" t="b">
        <f>IF(DY62="■", $U62+$V62)</f>
        <v>0</v>
      </c>
      <c r="EA62" s="163">
        <f t="shared" ref="EA62:EA81" si="432">IF($CD62="Plano Nacional das Artes", "■",0)</f>
        <v>0</v>
      </c>
      <c r="EB62" s="164" t="b">
        <f>IF(EA62="■", $U62+$V62)</f>
        <v>0</v>
      </c>
      <c r="EC62" s="163">
        <f t="shared" ref="EC62:EC81" si="433">IF($CD62="Plano Nacional de Cinema", "■",0)</f>
        <v>0</v>
      </c>
      <c r="ED62" s="164" t="b">
        <f>IF(EC62="■", $U62+$V62)</f>
        <v>0</v>
      </c>
      <c r="EE62" s="163">
        <f t="shared" ref="EE62:EE81" si="434">IF($CD62="Plano Nacional de Formação Financeira", "■",0)</f>
        <v>0</v>
      </c>
      <c r="EF62" s="164" t="b">
        <f>IF(EE62="■", $U62+$V62)</f>
        <v>0</v>
      </c>
      <c r="EG62" s="163">
        <f t="shared" ref="EG62:EG81" si="435">IF($CD62="Rádio escolar", "■",0)</f>
        <v>0</v>
      </c>
      <c r="EH62" s="164" t="b">
        <f>IF(EG62="■", $U62+$V62)</f>
        <v>0</v>
      </c>
      <c r="EI62" s="163">
        <f t="shared" ref="EI62:EI81" si="436">IF($CD62="READ ON Portugal", "■",0)</f>
        <v>0</v>
      </c>
      <c r="EJ62" s="164" t="b">
        <f>IF(EI62="■", $U62+$V62)</f>
        <v>0</v>
      </c>
      <c r="EK62" s="163">
        <f t="shared" ref="EK62:EK81" si="437">IF($CD62="Semana da leitura", "■",0)</f>
        <v>0</v>
      </c>
      <c r="EL62" s="164" t="b">
        <f>IF(EK62="■", $U62+$V62)</f>
        <v>0</v>
      </c>
      <c r="EM62" s="163">
        <f t="shared" ref="EM62:EM81" si="438">IF($CD62="Ser escritor é cool", "■",0)</f>
        <v>0</v>
      </c>
      <c r="EN62" s="167" t="b">
        <f>IF(EM62="■", $U62+$V62)</f>
        <v>0</v>
      </c>
      <c r="EO62" s="163">
        <f>IF($CD62="Super Searchers Portugal", "■",0)</f>
        <v>0</v>
      </c>
      <c r="EP62" s="164" t="b">
        <f>IF(EO62="■", $U62+$V62)</f>
        <v>0</v>
      </c>
      <c r="EQ62" s="163">
        <f t="shared" ref="EQ62:EQ81" si="439">IF($CD62="Todos Juntos Podemos Ler", "■",0)</f>
        <v>0</v>
      </c>
      <c r="ER62" s="164" t="b">
        <f>IF(EQ62="■", $U62+$V62)</f>
        <v>0</v>
      </c>
      <c r="ES62" s="163">
        <f t="shared" ref="ES62:ES81" si="440">IF($CD62="TV escolar", "■",0)</f>
        <v>0</v>
      </c>
      <c r="ET62" s="164" t="b">
        <f>IF(ES62="■", $U62+$V62)</f>
        <v>0</v>
      </c>
      <c r="EU62" s="163">
        <f t="shared" ref="EU62:EU81" si="441">IF($CD62="Voluntários de leitura", "■",0)</f>
        <v>0</v>
      </c>
      <c r="EV62" s="164" t="b">
        <f>IF(EU62="■", $U62+$V62)</f>
        <v>0</v>
      </c>
      <c r="EW62" s="163">
        <f t="shared" ref="EW62:EW81" si="442">IF($CD62="WEIWE(R)BE", "■",0)</f>
        <v>0</v>
      </c>
      <c r="EX62" s="167" t="b">
        <f>IF(EW62="■", $U62+$V62)</f>
        <v>0</v>
      </c>
      <c r="EY62" s="163">
        <f t="shared" ref="EY62:EY81" si="443">IF($CD62="ZigZag", "■",0)</f>
        <v>0</v>
      </c>
      <c r="EZ62" s="164" t="b">
        <f>IF(EY62="■", $U62+$V62)</f>
        <v>0</v>
      </c>
      <c r="FA62" s="163">
        <f t="shared" ref="FA62:FA81" si="444">IF($CD62="Outra(s)", "■",0)</f>
        <v>0</v>
      </c>
      <c r="FB62" s="164" t="b">
        <f>IF(FA62="■", $U62+$V62)</f>
        <v>0</v>
      </c>
      <c r="FC62" s="14"/>
      <c r="FD62" s="163">
        <f t="shared" ref="FD62:FD81" si="445">IF($FC62="7 dias com os media", "■",0)</f>
        <v>0</v>
      </c>
      <c r="FE62" s="164" t="b">
        <f>IF(FD62="■", $U62+$V62)</f>
        <v>0</v>
      </c>
      <c r="FF62" s="163">
        <f>IF($FC62="5.º Centenário de Camões", "■",0)</f>
        <v>0</v>
      </c>
      <c r="FG62" s="164" t="b">
        <f>IF(FF62="■", $U62+$V62)</f>
        <v>0</v>
      </c>
      <c r="FH62" s="163">
        <f>IF($FC62="aLer mais e melhor", "■",0)</f>
        <v>0</v>
      </c>
      <c r="FI62" s="164" t="b">
        <f>IF(FH62="■", $U62+$V62)</f>
        <v>0</v>
      </c>
      <c r="FJ62" s="163">
        <f t="shared" ref="FJ62:FJ81" si="446">IF($FC62="Campeonato de Escrita e Ciência Criativa", "■",0)</f>
        <v>0</v>
      </c>
      <c r="FK62" s="164" t="b">
        <f>IF(FJ62="■", $U62+$V62)</f>
        <v>0</v>
      </c>
      <c r="FL62" s="163">
        <f t="shared" ref="FL62:FL81" si="447">IF($FC62="Cientificamente provável", "■",0)</f>
        <v>0</v>
      </c>
      <c r="FM62" s="164" t="b">
        <f>IF(FL62="■", $U62+$V62)</f>
        <v>0</v>
      </c>
      <c r="FN62" s="163">
        <f t="shared" ref="FN62:FN81" si="448">IF($FC62="Clássicos em rede", "■",0)</f>
        <v>0</v>
      </c>
      <c r="FO62" s="164" t="b">
        <f>IF(FN62="■", $U62+$V62)</f>
        <v>0</v>
      </c>
      <c r="FP62" s="163">
        <f t="shared" ref="FP62:FP81" si="449">IF($FC62="Concurso Nacional de Leitura", "■",0)</f>
        <v>0</v>
      </c>
      <c r="FQ62" s="164" t="b">
        <f>IF(FP62="■", $U62+$V62)</f>
        <v>0</v>
      </c>
      <c r="FR62" s="163">
        <f t="shared" ref="FR62:FR81" si="450">IF($FC62="Conto Contigo", "■",0)</f>
        <v>0</v>
      </c>
      <c r="FS62" s="164" t="b">
        <f>IF(FR62="■", $U62+$V62)</f>
        <v>0</v>
      </c>
      <c r="FT62" s="163">
        <f t="shared" ref="FT62:FT81" si="451">IF($FC62="Debaqi", "■",0)</f>
        <v>0</v>
      </c>
      <c r="FU62" s="164" t="b">
        <f>IF(FT62="■", $U62+$V62)</f>
        <v>0</v>
      </c>
      <c r="FV62" s="163">
        <f t="shared" ref="FV62:FV81" si="452">IF($FC62="Dia da internet Mais Segura", "■",0)</f>
        <v>0</v>
      </c>
      <c r="FW62" s="164" t="b">
        <f>IF(FV62="■", $U62+$V62)</f>
        <v>0</v>
      </c>
      <c r="FX62" s="163">
        <f t="shared" ref="FX62:FX81" si="453">IF($FC62="Dia Mundial da Língua Portuguesa", "■",0)</f>
        <v>0</v>
      </c>
      <c r="FY62" s="164" t="b">
        <f>IF(FX62="■", $U62+$V62)</f>
        <v>0</v>
      </c>
      <c r="FZ62" s="163">
        <f t="shared" ref="FZ62:FZ81" si="454">IF($FC62="Diário de escritas com a biblioteca", "■",0)</f>
        <v>0</v>
      </c>
      <c r="GA62" s="167" t="b">
        <f>IF(FZ62="■", $U62+$V62)</f>
        <v>0</v>
      </c>
      <c r="GB62" s="163">
        <f t="shared" ref="GB62:GB81" si="455">IF($FC62="Histórias com ciência na biblioteca escolar", "■",0)</f>
        <v>0</v>
      </c>
      <c r="GC62" s="164" t="b">
        <f>IF(GB62="■", $U62+$V62)</f>
        <v>0</v>
      </c>
      <c r="GD62" s="163">
        <f t="shared" ref="GD62:GD81" si="456">IF($FC62="Ideias com mérito", "■",0)</f>
        <v>0</v>
      </c>
      <c r="GE62" s="164" t="b">
        <f>IF(GD62="■", $U62+$V62)</f>
        <v>0</v>
      </c>
      <c r="GF62" s="163">
        <f t="shared" ref="GF62:GF81" si="457">IF($FC62="Isto também é comigo", "■",0)</f>
        <v>0</v>
      </c>
      <c r="GG62" s="164" t="b">
        <f>IF(GF62="■", $U62+$V62)</f>
        <v>0</v>
      </c>
      <c r="GH62" s="163">
        <f t="shared" ref="GH62:GH81" si="458">IF($FC62="Jornal escolar", "■",0)</f>
        <v>0</v>
      </c>
      <c r="GI62" s="164" t="b">
        <f>IF(GH62="■", $U62+$V62)</f>
        <v>0</v>
      </c>
      <c r="GJ62" s="163">
        <f t="shared" ref="GJ62:GJ81" si="459">IF($FC62="Jornalistas em rede", "■",0)</f>
        <v>0</v>
      </c>
      <c r="GK62" s="164" t="b">
        <f>IF(GJ62="■", $U62+$V62)</f>
        <v>0</v>
      </c>
      <c r="GL62" s="163">
        <f t="shared" ref="GL62:GL81" si="460">IF($FC62="Juntos a criar", "■",0)</f>
        <v>0</v>
      </c>
      <c r="GM62" s="164" t="b">
        <f>IF(GL62="■", $U62+$V62)</f>
        <v>0</v>
      </c>
      <c r="GN62" s="163">
        <f>IF($FC62="Ler fora da escola", "■",0)</f>
        <v>0</v>
      </c>
      <c r="GO62" s="164" t="b">
        <f>IF(GN62="■", $U62+$V62)</f>
        <v>0</v>
      </c>
      <c r="GP62" s="163">
        <f t="shared" ref="GP62:GP81" si="461">IF($FC62="Media@ção", "■",0)</f>
        <v>0</v>
      </c>
      <c r="GQ62" s="164" t="b">
        <f>IF(GP62="■", $U62+$V62)</f>
        <v>0</v>
      </c>
      <c r="GR62" s="163">
        <f t="shared" ref="GR62:GR81" si="462">IF($FC62="Mês Internacional da Biblioteca Escolar", "■",0)</f>
        <v>0</v>
      </c>
      <c r="GS62" s="164" t="b">
        <f>IF(GR62="■", $U62+$V62)</f>
        <v>0</v>
      </c>
      <c r="GT62" s="163">
        <f>IF($FC62="MILSR", "■",0)</f>
        <v>0</v>
      </c>
      <c r="GU62" s="164" t="b">
        <f>IF(GT62="■", $U62+$V62)</f>
        <v>0</v>
      </c>
      <c r="GV62" s="163">
        <f t="shared" ref="GV62:GV81" si="463">IF($FC62="Miúdos a votos", "■",0)</f>
        <v>0</v>
      </c>
      <c r="GW62" s="164" t="b">
        <f>IF(GV62="■", $U62+$V62)</f>
        <v>0</v>
      </c>
      <c r="GX62" s="163">
        <f t="shared" ref="GX62:GX81" si="464">IF($FC62="Newton gostava de ler", "■",0)</f>
        <v>0</v>
      </c>
      <c r="GY62" s="164" t="b">
        <f>IF(GX62="■", $U62+$V62)</f>
        <v>0</v>
      </c>
      <c r="GZ62" s="163">
        <f>IF($FC62="Bibliotecas escolares e património local", "■",0)</f>
        <v>0</v>
      </c>
      <c r="HA62" s="164" t="b">
        <f>IF(GZ62="■", $U62+$V62)</f>
        <v>0</v>
      </c>
      <c r="HB62" s="163">
        <f t="shared" ref="HB62:HB81" si="465">IF($FC62="Oeiras Internet Challange", "■",0)</f>
        <v>0</v>
      </c>
      <c r="HC62" s="164" t="b">
        <f>IF(HB62="■", $U62+$V62)</f>
        <v>0</v>
      </c>
      <c r="HD62" s="163">
        <f t="shared" ref="HD62:HD81" si="466">IF($FC62="Plano Nacional contra o Racismo e a Discriminação", "■",0)</f>
        <v>0</v>
      </c>
      <c r="HE62" s="164" t="b">
        <f>IF(HD62="■", $U62+$V62)</f>
        <v>0</v>
      </c>
      <c r="HF62" s="163">
        <f t="shared" ref="HF62:HF81" si="467">IF($FC62="Plano Nacional das Artes", "■",0)</f>
        <v>0</v>
      </c>
      <c r="HG62" s="164" t="b">
        <f>IF(HF62="■", $U62+$V62)</f>
        <v>0</v>
      </c>
      <c r="HH62" s="163">
        <f t="shared" ref="HH62:HH81" si="468">IF($FC62="Plano Nacional de Cinema", "■",0)</f>
        <v>0</v>
      </c>
      <c r="HI62" s="164" t="b">
        <f>IF(HH62="■", $U62+$V62)</f>
        <v>0</v>
      </c>
      <c r="HJ62" s="163">
        <f t="shared" ref="HJ62:HJ81" si="469">IF($FC62="Plano Nacional de Formação Financeira", "■",0)</f>
        <v>0</v>
      </c>
      <c r="HK62" s="164" t="b">
        <f>IF(HJ62="■", $U62+$V62)</f>
        <v>0</v>
      </c>
      <c r="HL62" s="163">
        <f t="shared" ref="HL62:HL81" si="470">IF($FC62="Rádio escolar", "■",0)</f>
        <v>0</v>
      </c>
      <c r="HM62" s="164" t="b">
        <f>IF(HL62="■", $U62+$V62)</f>
        <v>0</v>
      </c>
      <c r="HN62" s="163">
        <f t="shared" ref="HN62:HN81" si="471">IF($FC62="READ ON Portugal", "■",0)</f>
        <v>0</v>
      </c>
      <c r="HO62" s="164" t="b">
        <f>IF(HN62="■", $U62+$V62)</f>
        <v>0</v>
      </c>
      <c r="HP62" s="163">
        <f t="shared" ref="HP62:HP81" si="472">IF($FC62="Semana da leitura", "■",0)</f>
        <v>0</v>
      </c>
      <c r="HQ62" s="164" t="b">
        <f>IF(HP62="■", $U62+$V62)</f>
        <v>0</v>
      </c>
      <c r="HR62" s="163">
        <f t="shared" ref="HR62:HR81" si="473">IF($FC62="Ser escritor é cool", "■",0)</f>
        <v>0</v>
      </c>
      <c r="HS62" s="167" t="b">
        <f>IF(HR62="■", $U62+$V62)</f>
        <v>0</v>
      </c>
      <c r="HT62" s="163">
        <f>IF($FC62="Super Searchers Portugal", "■",0)</f>
        <v>0</v>
      </c>
      <c r="HU62" s="164" t="b">
        <f>IF(HT62="■", $U62+$V62)</f>
        <v>0</v>
      </c>
      <c r="HV62" s="163">
        <f t="shared" ref="HV62:HV81" si="474">IF($FC62="Todos Juntos Podemos Ler", "■",0)</f>
        <v>0</v>
      </c>
      <c r="HW62" s="164" t="b">
        <f>IF(HV62="■", $U62+$V62)</f>
        <v>0</v>
      </c>
      <c r="HX62" s="163">
        <f t="shared" ref="HX62:HX81" si="475">IF($FC62="TV escolar", "■",0)</f>
        <v>0</v>
      </c>
      <c r="HY62" s="164" t="b">
        <f>IF(HX62="■", $U62+$V62)</f>
        <v>0</v>
      </c>
      <c r="HZ62" s="163">
        <f t="shared" ref="HZ62:HZ81" si="476">IF($FC62="Voluntários de leitura", "■",0)</f>
        <v>0</v>
      </c>
      <c r="IA62" s="164" t="b">
        <f>IF(HZ62="■", $U62+$V62)</f>
        <v>0</v>
      </c>
      <c r="IB62" s="163">
        <f t="shared" ref="IB62:IB81" si="477">IF($FC62="WEIWE(R)BE", "■",0)</f>
        <v>0</v>
      </c>
      <c r="IC62" s="167" t="b">
        <f>IF(IB62="■", $U62+$V62)</f>
        <v>0</v>
      </c>
      <c r="ID62" s="163">
        <f t="shared" ref="ID62:ID81" si="478">IF($FC62="ZigZag", "■",0)</f>
        <v>0</v>
      </c>
      <c r="IE62" s="164" t="b">
        <f>IF(ID62="■", $U62+$V62)</f>
        <v>0</v>
      </c>
      <c r="IF62" s="163">
        <f t="shared" ref="IF62:IF81" si="479">IF($FC62="Outra(s)", "■",0)</f>
        <v>0</v>
      </c>
      <c r="IG62" s="164" t="b">
        <f>IF(IF62="■", $U62+$V62)</f>
        <v>0</v>
      </c>
      <c r="IH62" s="164" t="b">
        <f t="shared" ref="IH62:IH81" si="480">IF($E62="■", $U62+$V62)</f>
        <v>0</v>
      </c>
      <c r="II62" s="164" t="b">
        <f t="shared" ref="II62:II81" si="481">IF($F62="■", $U62+$V62)</f>
        <v>0</v>
      </c>
      <c r="IJ62" s="164" t="b">
        <f t="shared" ref="IJ62:IJ81" si="482">IF($G62="■", $U62+$V62)</f>
        <v>0</v>
      </c>
      <c r="IK62" s="96"/>
      <c r="IL62" s="96"/>
      <c r="IM62" s="96"/>
      <c r="IN62" s="96"/>
      <c r="IO62" s="96"/>
      <c r="IP62" s="96"/>
      <c r="IQ62" s="96"/>
      <c r="IR62" s="96"/>
      <c r="IS62" s="96"/>
      <c r="IT62" s="96"/>
    </row>
    <row r="63" spans="1:254" ht="15.6" customHeight="1">
      <c r="A63" s="96"/>
      <c r="B63" s="168">
        <f>'1. Plano anual atividades'!C65</f>
        <v>0</v>
      </c>
      <c r="C63" s="16"/>
      <c r="D63" s="170">
        <f>'1. Plano anual atividades'!D65</f>
        <v>0</v>
      </c>
      <c r="E63" s="273"/>
      <c r="F63" s="273"/>
      <c r="G63" s="273"/>
      <c r="H63" s="170">
        <f>'1. Plano anual atividades'!I65</f>
        <v>0</v>
      </c>
      <c r="I63" s="170">
        <f>'1. Plano anual atividades'!J65</f>
        <v>0</v>
      </c>
      <c r="J63" s="170">
        <f>'1. Plano anual atividades'!K65</f>
        <v>0</v>
      </c>
      <c r="K63" s="170">
        <f>'1. Plano anual atividades'!L65</f>
        <v>0</v>
      </c>
      <c r="L63" s="170">
        <f>'1. Plano anual atividades'!M65</f>
        <v>0</v>
      </c>
      <c r="M63" s="170">
        <f>'1. Plano anual atividades'!N65</f>
        <v>0</v>
      </c>
      <c r="N63" s="170">
        <f>'1. Plano anual atividades'!O65</f>
        <v>0</v>
      </c>
      <c r="O63" s="170">
        <f>'1. Plano anual atividades'!P65</f>
        <v>0</v>
      </c>
      <c r="P63" s="170">
        <f>'1. Plano anual atividades'!Q65</f>
        <v>0</v>
      </c>
      <c r="Q63" s="170">
        <f>'1. Plano anual atividades'!R65</f>
        <v>0</v>
      </c>
      <c r="R63" s="16"/>
      <c r="S63" s="16"/>
      <c r="T63" s="170">
        <f t="shared" ref="T63:T81" si="483">R63*S63</f>
        <v>0</v>
      </c>
      <c r="U63" s="16"/>
      <c r="V63" s="16"/>
      <c r="W63" s="170">
        <f>S63*U63</f>
        <v>0</v>
      </c>
      <c r="X63" s="170">
        <f>S63*V63</f>
        <v>0</v>
      </c>
      <c r="Y63" s="16"/>
      <c r="Z63" s="16"/>
      <c r="AA63" s="170">
        <f t="shared" ref="AA63:AA80" si="484">S63*Y63</f>
        <v>0</v>
      </c>
      <c r="AB63" s="170">
        <f t="shared" ref="AB63:AB81" si="485">S63*Z63</f>
        <v>0</v>
      </c>
      <c r="AC63" s="16"/>
      <c r="AD63" s="16"/>
      <c r="AE63" s="171">
        <f>'1. Plano anual atividades'!E65</f>
        <v>0</v>
      </c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72"/>
      <c r="BE63" s="16"/>
      <c r="BF63" s="16">
        <f t="shared" ref="BF63:BF81" si="486">IF($BE63="Ideias com mérito", "■",0)</f>
        <v>0</v>
      </c>
      <c r="BG63" s="17" t="b">
        <f t="shared" ref="BG63:BG81" si="487">IF(BF63="■", $U63+$V63)</f>
        <v>0</v>
      </c>
      <c r="BH63" s="16">
        <f t="shared" si="405"/>
        <v>0</v>
      </c>
      <c r="BI63" s="17" t="b">
        <f t="shared" ref="BI63:BI81" si="488">IF(BH63="■", $U63+$V63)</f>
        <v>0</v>
      </c>
      <c r="BJ63" s="16">
        <f t="shared" si="406"/>
        <v>0</v>
      </c>
      <c r="BK63" s="17" t="b">
        <f t="shared" ref="BK63:BK81" si="489">IF(BJ63="■", $U63+$V63)</f>
        <v>0</v>
      </c>
      <c r="BL63" s="16">
        <f t="shared" si="407"/>
        <v>0</v>
      </c>
      <c r="BM63" s="17" t="b">
        <f t="shared" ref="BM63:BM81" si="490">IF(BL63="■", $U63+$V63)</f>
        <v>0</v>
      </c>
      <c r="BN63" s="16">
        <f t="shared" si="408"/>
        <v>0</v>
      </c>
      <c r="BO63" s="17" t="b">
        <f t="shared" ref="BO63:BO81" si="491">IF(BN63="■", $U63+$V63)</f>
        <v>0</v>
      </c>
      <c r="BP63" s="16">
        <f t="shared" si="409"/>
        <v>0</v>
      </c>
      <c r="BQ63" s="17" t="b">
        <f t="shared" ref="BQ63:BQ81" si="492">IF(BP63="■", $U63+$V63)</f>
        <v>0</v>
      </c>
      <c r="BR63" s="16">
        <f t="shared" si="410"/>
        <v>0</v>
      </c>
      <c r="BS63" s="17" t="b">
        <f t="shared" ref="BS63:BS81" si="493">IF(BR63="■", $U63+$V63)</f>
        <v>0</v>
      </c>
      <c r="BT63" s="16">
        <f t="shared" si="411"/>
        <v>0</v>
      </c>
      <c r="BU63" s="17" t="b">
        <f t="shared" ref="BU63:BU81" si="494">IF(BT63="■", $U63+$V63)</f>
        <v>0</v>
      </c>
      <c r="BV63" s="16">
        <f t="shared" ref="BV63:BV81" si="495">IF($BE63="bePLAN", "■",0)</f>
        <v>0</v>
      </c>
      <c r="BW63" s="17" t="b">
        <f t="shared" ref="BW63:BW75" si="496">IF(BV63="■", $U63+$V63)</f>
        <v>0</v>
      </c>
      <c r="BX63" s="14">
        <f t="shared" ref="BX63:BX81" si="497">IF($BE63="Proliteracias", "■",0)</f>
        <v>0</v>
      </c>
      <c r="BY63" s="17" t="b">
        <f t="shared" ref="BY63:BY75" si="498">IF(BX63="■", $U63+$V63)</f>
        <v>0</v>
      </c>
      <c r="BZ63" s="14">
        <f t="shared" ref="BZ63:BZ81" si="499">IF($BE63="aLer mais e melhor", "■",0)</f>
        <v>0</v>
      </c>
      <c r="CA63" s="17" t="b">
        <f t="shared" ref="CA63:CA75" si="500">IF(BZ63="■", $U63+$V63)</f>
        <v>0</v>
      </c>
      <c r="CB63" s="16">
        <f t="shared" si="412"/>
        <v>0</v>
      </c>
      <c r="CC63" s="17" t="b">
        <f t="shared" ref="CC63:CC81" si="501">IF(CB63="■", $U63+$V63)</f>
        <v>0</v>
      </c>
      <c r="CD63" s="27"/>
      <c r="CE63" s="169">
        <f t="shared" si="413"/>
        <v>0</v>
      </c>
      <c r="CF63" s="170" t="b">
        <f t="shared" ref="CF63:CF81" si="502">IF(CE63="■", $U63+$V63)</f>
        <v>0</v>
      </c>
      <c r="CG63" s="163">
        <f t="shared" ref="CG63:CG81" si="503">IF($CD63="5.º Centenário de Camões", "■",0)</f>
        <v>0</v>
      </c>
      <c r="CH63" s="170" t="b">
        <f t="shared" ref="CH63:CH81" si="504">IF(CG63="■", $U63+$V63)</f>
        <v>0</v>
      </c>
      <c r="CI63" s="163">
        <f t="shared" ref="CI63:CI81" si="505">IF($CD63="aLer mais e melhor", "■",0)</f>
        <v>0</v>
      </c>
      <c r="CJ63" s="170" t="b">
        <f t="shared" ref="CJ63:CJ81" si="506">IF(CI63="■", $U63+$V63)</f>
        <v>0</v>
      </c>
      <c r="CK63" s="169">
        <f t="shared" si="414"/>
        <v>0</v>
      </c>
      <c r="CL63" s="170" t="b">
        <f t="shared" ref="CL63:CL81" si="507">IF(CK63="■", $U63+$V63)</f>
        <v>0</v>
      </c>
      <c r="CM63" s="169">
        <f t="shared" si="415"/>
        <v>0</v>
      </c>
      <c r="CN63" s="170" t="b">
        <f t="shared" ref="CN63:CN81" si="508">IF(CM63="■", $U63+$V63)</f>
        <v>0</v>
      </c>
      <c r="CO63" s="169">
        <f t="shared" si="416"/>
        <v>0</v>
      </c>
      <c r="CP63" s="170" t="b">
        <f t="shared" ref="CP63:CP81" si="509">IF(CO63="■", $U63+$V63)</f>
        <v>0</v>
      </c>
      <c r="CQ63" s="169">
        <f t="shared" si="417"/>
        <v>0</v>
      </c>
      <c r="CR63" s="170" t="b">
        <f t="shared" ref="CR63:CR81" si="510">IF(CQ63="■", $U63+$V63)</f>
        <v>0</v>
      </c>
      <c r="CS63" s="169">
        <f t="shared" si="418"/>
        <v>0</v>
      </c>
      <c r="CT63" s="170" t="b">
        <f t="shared" ref="CT63:CT81" si="511">IF(CS63="■", $U63+$V63)</f>
        <v>0</v>
      </c>
      <c r="CU63" s="169">
        <f t="shared" si="419"/>
        <v>0</v>
      </c>
      <c r="CV63" s="170" t="b">
        <f t="shared" ref="CV63:CV81" si="512">IF(CU63="■", $U63+$V63)</f>
        <v>0</v>
      </c>
      <c r="CW63" s="169">
        <f t="shared" si="420"/>
        <v>0</v>
      </c>
      <c r="CX63" s="170" t="b">
        <f t="shared" ref="CX63:CX81" si="513">IF(CW63="■", $U63+$V63)</f>
        <v>0</v>
      </c>
      <c r="CY63" s="169">
        <f t="shared" si="421"/>
        <v>0</v>
      </c>
      <c r="CZ63" s="170" t="b">
        <f t="shared" ref="CZ63:CZ81" si="514">IF(CY63="■", $U63+$V63)</f>
        <v>0</v>
      </c>
      <c r="DA63" s="169">
        <f t="shared" si="422"/>
        <v>0</v>
      </c>
      <c r="DB63" s="170" t="b">
        <f t="shared" ref="DB63:DB81" si="515">IF(DA63="■", $U63+$V63)</f>
        <v>0</v>
      </c>
      <c r="DC63" s="169">
        <f t="shared" si="423"/>
        <v>0</v>
      </c>
      <c r="DD63" s="170" t="b">
        <f t="shared" ref="DD63:DD81" si="516">IF(DC63="■", $U63+$V63)</f>
        <v>0</v>
      </c>
      <c r="DE63" s="169">
        <f t="shared" si="424"/>
        <v>0</v>
      </c>
      <c r="DF63" s="170" t="b">
        <f t="shared" ref="DF63:DF81" si="517">IF(DE63="■", $U63+$V63)</f>
        <v>0</v>
      </c>
      <c r="DG63" s="169">
        <f t="shared" si="425"/>
        <v>0</v>
      </c>
      <c r="DH63" s="170" t="b">
        <f t="shared" ref="DH63:DH81" si="518">IF(DG63="■", $U63+$V63)</f>
        <v>0</v>
      </c>
      <c r="DI63" s="163">
        <f t="shared" ref="DI63:DI81" si="519">IF($CD63="Ler fora da escola", "■",0)</f>
        <v>0</v>
      </c>
      <c r="DJ63" s="170" t="b">
        <f t="shared" ref="DJ63:DJ81" si="520">IF(DI63="■", $U63+$V63)</f>
        <v>0</v>
      </c>
      <c r="DK63" s="169">
        <f t="shared" si="426"/>
        <v>0</v>
      </c>
      <c r="DL63" s="170" t="b">
        <f t="shared" ref="DL63:DL81" si="521">IF(DK63="■", $U63+$V63)</f>
        <v>0</v>
      </c>
      <c r="DM63" s="169">
        <f t="shared" si="427"/>
        <v>0</v>
      </c>
      <c r="DN63" s="170" t="b">
        <f t="shared" ref="DN63:DN81" si="522">IF(DM63="■", $U63+$V63)</f>
        <v>0</v>
      </c>
      <c r="DO63" s="163">
        <f t="shared" ref="DO63:DO81" si="523">IF($CD63="MILSR", "■",0)</f>
        <v>0</v>
      </c>
      <c r="DP63" s="170" t="b">
        <f t="shared" ref="DP63:DP81" si="524">IF(DO63="■", $U63+$V63)</f>
        <v>0</v>
      </c>
      <c r="DQ63" s="169">
        <f t="shared" si="428"/>
        <v>0</v>
      </c>
      <c r="DR63" s="170" t="b">
        <f t="shared" ref="DR63:DR81" si="525">IF(DQ63="■", $U63+$V63)</f>
        <v>0</v>
      </c>
      <c r="DS63" s="169">
        <f t="shared" si="429"/>
        <v>0</v>
      </c>
      <c r="DT63" s="170" t="b">
        <f t="shared" ref="DT63:DT81" si="526">IF(DS63="■", $U63+$V63)</f>
        <v>0</v>
      </c>
      <c r="DU63" s="163">
        <f t="shared" ref="DU63:DU81" si="527">IF($CD63="Bibliotecas escolares e património local", "■",0)</f>
        <v>0</v>
      </c>
      <c r="DV63" s="170" t="b">
        <f t="shared" ref="DV63:DV81" si="528">IF(DU63="■", $U63+$V63)</f>
        <v>0</v>
      </c>
      <c r="DW63" s="169">
        <f t="shared" si="430"/>
        <v>0</v>
      </c>
      <c r="DX63" s="170" t="b">
        <f t="shared" ref="DX63:DX81" si="529">IF(DW63="■", $U63+$V63)</f>
        <v>0</v>
      </c>
      <c r="DY63" s="169">
        <f t="shared" si="431"/>
        <v>0</v>
      </c>
      <c r="DZ63" s="170" t="b">
        <f t="shared" ref="DZ63:DZ81" si="530">IF(DY63="■", $U63+$V63)</f>
        <v>0</v>
      </c>
      <c r="EA63" s="169">
        <f t="shared" si="432"/>
        <v>0</v>
      </c>
      <c r="EB63" s="170" t="b">
        <f t="shared" ref="EB63:EB81" si="531">IF(EA63="■", $U63+$V63)</f>
        <v>0</v>
      </c>
      <c r="EC63" s="169">
        <f t="shared" si="433"/>
        <v>0</v>
      </c>
      <c r="ED63" s="170" t="b">
        <f t="shared" ref="ED63:ED81" si="532">IF(EC63="■", $U63+$V63)</f>
        <v>0</v>
      </c>
      <c r="EE63" s="169">
        <f t="shared" si="434"/>
        <v>0</v>
      </c>
      <c r="EF63" s="170" t="b">
        <f t="shared" ref="EF63:EF81" si="533">IF(EE63="■", $U63+$V63)</f>
        <v>0</v>
      </c>
      <c r="EG63" s="169">
        <f t="shared" si="435"/>
        <v>0</v>
      </c>
      <c r="EH63" s="170" t="b">
        <f t="shared" ref="EH63:EH81" si="534">IF(EG63="■", $U63+$V63)</f>
        <v>0</v>
      </c>
      <c r="EI63" s="169">
        <f t="shared" si="436"/>
        <v>0</v>
      </c>
      <c r="EJ63" s="170" t="b">
        <f t="shared" ref="EJ63:EJ81" si="535">IF(EI63="■", $U63+$V63)</f>
        <v>0</v>
      </c>
      <c r="EK63" s="169">
        <f t="shared" si="437"/>
        <v>0</v>
      </c>
      <c r="EL63" s="170" t="b">
        <f t="shared" ref="EL63:EL81" si="536">IF(EK63="■", $U63+$V63)</f>
        <v>0</v>
      </c>
      <c r="EM63" s="169">
        <f t="shared" si="438"/>
        <v>0</v>
      </c>
      <c r="EN63" s="173" t="b">
        <f t="shared" ref="EN63:EN81" si="537">IF(EM63="■", $U63+$V63)</f>
        <v>0</v>
      </c>
      <c r="EO63" s="163">
        <f t="shared" ref="EO63:EO81" si="538">IF($CD63="Super Searchers Portugal", "■",0)</f>
        <v>0</v>
      </c>
      <c r="EP63" s="170" t="b">
        <f t="shared" ref="EP63:EP81" si="539">IF(EO63="■", $U63+$V63)</f>
        <v>0</v>
      </c>
      <c r="EQ63" s="169">
        <f t="shared" si="439"/>
        <v>0</v>
      </c>
      <c r="ER63" s="170" t="b">
        <f t="shared" ref="ER63:ER81" si="540">IF(EQ63="■", $U63+$V63)</f>
        <v>0</v>
      </c>
      <c r="ES63" s="169">
        <f t="shared" si="440"/>
        <v>0</v>
      </c>
      <c r="ET63" s="170" t="b">
        <f t="shared" ref="ET63:ET81" si="541">IF(ES63="■", $U63+$V63)</f>
        <v>0</v>
      </c>
      <c r="EU63" s="169">
        <f t="shared" si="441"/>
        <v>0</v>
      </c>
      <c r="EV63" s="170" t="b">
        <f t="shared" ref="EV63:EV81" si="542">IF(EU63="■", $U63+$V63)</f>
        <v>0</v>
      </c>
      <c r="EW63" s="169">
        <f t="shared" si="442"/>
        <v>0</v>
      </c>
      <c r="EX63" s="173" t="b">
        <f t="shared" ref="EX63:EX81" si="543">IF(EW63="■", $U63+$V63)</f>
        <v>0</v>
      </c>
      <c r="EY63" s="169">
        <f t="shared" si="443"/>
        <v>0</v>
      </c>
      <c r="EZ63" s="170" t="b">
        <f t="shared" ref="EZ63:FB81" si="544">IF(EY63="■", $U63+$V63)</f>
        <v>0</v>
      </c>
      <c r="FA63" s="169">
        <f t="shared" si="444"/>
        <v>0</v>
      </c>
      <c r="FB63" s="170" t="b">
        <f t="shared" si="544"/>
        <v>0</v>
      </c>
      <c r="FC63" s="16"/>
      <c r="FD63" s="169">
        <f t="shared" si="445"/>
        <v>0</v>
      </c>
      <c r="FE63" s="170" t="b">
        <f t="shared" ref="FE63:FE81" si="545">IF(FD63="■", $U63+$V63)</f>
        <v>0</v>
      </c>
      <c r="FF63" s="163">
        <f t="shared" ref="FF63:FF81" si="546">IF($FC63="5.º Centenário de Camões", "■",0)</f>
        <v>0</v>
      </c>
      <c r="FG63" s="170" t="b">
        <f t="shared" ref="FG63:FG81" si="547">IF(FF63="■", $U63+$V63)</f>
        <v>0</v>
      </c>
      <c r="FH63" s="163">
        <f t="shared" ref="FH63:FH81" si="548">IF($FC63="aLer mais e melhor", "■",0)</f>
        <v>0</v>
      </c>
      <c r="FI63" s="170" t="b">
        <f t="shared" ref="FI63:FI81" si="549">IF(FH63="■", $U63+$V63)</f>
        <v>0</v>
      </c>
      <c r="FJ63" s="169">
        <f t="shared" si="446"/>
        <v>0</v>
      </c>
      <c r="FK63" s="170" t="b">
        <f t="shared" ref="FK63:FK81" si="550">IF(FJ63="■", $U63+$V63)</f>
        <v>0</v>
      </c>
      <c r="FL63" s="169">
        <f t="shared" si="447"/>
        <v>0</v>
      </c>
      <c r="FM63" s="170" t="b">
        <f t="shared" ref="FM63:FM81" si="551">IF(FL63="■", $U63+$V63)</f>
        <v>0</v>
      </c>
      <c r="FN63" s="169">
        <f t="shared" si="448"/>
        <v>0</v>
      </c>
      <c r="FO63" s="170" t="b">
        <f t="shared" ref="FO63:FO81" si="552">IF(FN63="■", $U63+$V63)</f>
        <v>0</v>
      </c>
      <c r="FP63" s="169">
        <f t="shared" si="449"/>
        <v>0</v>
      </c>
      <c r="FQ63" s="170" t="b">
        <f t="shared" ref="FQ63:FQ81" si="553">IF(FP63="■", $U63+$V63)</f>
        <v>0</v>
      </c>
      <c r="FR63" s="169">
        <f t="shared" si="450"/>
        <v>0</v>
      </c>
      <c r="FS63" s="170" t="b">
        <f t="shared" ref="FS63:FS81" si="554">IF(FR63="■", $U63+$V63)</f>
        <v>0</v>
      </c>
      <c r="FT63" s="169">
        <f t="shared" si="451"/>
        <v>0</v>
      </c>
      <c r="FU63" s="170" t="b">
        <f t="shared" ref="FU63:FU81" si="555">IF(FT63="■", $U63+$V63)</f>
        <v>0</v>
      </c>
      <c r="FV63" s="169">
        <f t="shared" si="452"/>
        <v>0</v>
      </c>
      <c r="FW63" s="170" t="b">
        <f t="shared" ref="FW63:FW81" si="556">IF(FV63="■", $U63+$V63)</f>
        <v>0</v>
      </c>
      <c r="FX63" s="169">
        <f t="shared" si="453"/>
        <v>0</v>
      </c>
      <c r="FY63" s="170" t="b">
        <f t="shared" ref="FY63:FY81" si="557">IF(FX63="■", $U63+$V63)</f>
        <v>0</v>
      </c>
      <c r="FZ63" s="169">
        <f t="shared" si="454"/>
        <v>0</v>
      </c>
      <c r="GA63" s="173" t="b">
        <f t="shared" ref="GA63:GA81" si="558">IF(FZ63="■", $U63+$V63)</f>
        <v>0</v>
      </c>
      <c r="GB63" s="169">
        <f t="shared" si="455"/>
        <v>0</v>
      </c>
      <c r="GC63" s="170" t="b">
        <f t="shared" ref="GC63:GC81" si="559">IF(GB63="■", $U63+$V63)</f>
        <v>0</v>
      </c>
      <c r="GD63" s="169">
        <f t="shared" si="456"/>
        <v>0</v>
      </c>
      <c r="GE63" s="170" t="b">
        <f t="shared" ref="GE63:GE81" si="560">IF(GD63="■", $U63+$V63)</f>
        <v>0</v>
      </c>
      <c r="GF63" s="169">
        <f t="shared" si="457"/>
        <v>0</v>
      </c>
      <c r="GG63" s="170" t="b">
        <f t="shared" ref="GG63:GG81" si="561">IF(GF63="■", $U63+$V63)</f>
        <v>0</v>
      </c>
      <c r="GH63" s="169">
        <f t="shared" si="458"/>
        <v>0</v>
      </c>
      <c r="GI63" s="170" t="b">
        <f t="shared" ref="GI63:GI81" si="562">IF(GH63="■", $U63+$V63)</f>
        <v>0</v>
      </c>
      <c r="GJ63" s="169">
        <f t="shared" si="459"/>
        <v>0</v>
      </c>
      <c r="GK63" s="170" t="b">
        <f t="shared" ref="GK63:GK81" si="563">IF(GJ63="■", $U63+$V63)</f>
        <v>0</v>
      </c>
      <c r="GL63" s="169">
        <f t="shared" si="460"/>
        <v>0</v>
      </c>
      <c r="GM63" s="170" t="b">
        <f t="shared" ref="GM63:GM81" si="564">IF(GL63="■", $U63+$V63)</f>
        <v>0</v>
      </c>
      <c r="GN63" s="163">
        <f t="shared" ref="GN63:GN81" si="565">IF($FC63="Ler fora da escola", "■",0)</f>
        <v>0</v>
      </c>
      <c r="GO63" s="170" t="b">
        <f t="shared" ref="GO63:GO81" si="566">IF(GN63="■", $U63+$V63)</f>
        <v>0</v>
      </c>
      <c r="GP63" s="169">
        <f t="shared" si="461"/>
        <v>0</v>
      </c>
      <c r="GQ63" s="170" t="b">
        <f t="shared" ref="GQ63:GQ81" si="567">IF(GP63="■", $U63+$V63)</f>
        <v>0</v>
      </c>
      <c r="GR63" s="169">
        <f t="shared" si="462"/>
        <v>0</v>
      </c>
      <c r="GS63" s="170" t="b">
        <f t="shared" ref="GS63:GS81" si="568">IF(GR63="■", $U63+$V63)</f>
        <v>0</v>
      </c>
      <c r="GT63" s="163">
        <f t="shared" ref="GT63:GT81" si="569">IF($FC63="MILSR", "■",0)</f>
        <v>0</v>
      </c>
      <c r="GU63" s="170" t="b">
        <f t="shared" ref="GU63:GU81" si="570">IF(GT63="■", $U63+$V63)</f>
        <v>0</v>
      </c>
      <c r="GV63" s="169">
        <f t="shared" si="463"/>
        <v>0</v>
      </c>
      <c r="GW63" s="170" t="b">
        <f t="shared" ref="GW63:GW81" si="571">IF(GV63="■", $U63+$V63)</f>
        <v>0</v>
      </c>
      <c r="GX63" s="169">
        <f t="shared" si="464"/>
        <v>0</v>
      </c>
      <c r="GY63" s="170" t="b">
        <f t="shared" ref="GY63:GY81" si="572">IF(GX63="■", $U63+$V63)</f>
        <v>0</v>
      </c>
      <c r="GZ63" s="163">
        <f t="shared" ref="GZ63:GZ81" si="573">IF($FC63="Bibliotecas escolares e património local", "■",0)</f>
        <v>0</v>
      </c>
      <c r="HA63" s="170" t="b">
        <f t="shared" ref="HA63:HA81" si="574">IF(GZ63="■", $U63+$V63)</f>
        <v>0</v>
      </c>
      <c r="HB63" s="169">
        <f t="shared" si="465"/>
        <v>0</v>
      </c>
      <c r="HC63" s="170" t="b">
        <f t="shared" ref="HC63:HC81" si="575">IF(HB63="■", $U63+$V63)</f>
        <v>0</v>
      </c>
      <c r="HD63" s="169">
        <f t="shared" si="466"/>
        <v>0</v>
      </c>
      <c r="HE63" s="170" t="b">
        <f t="shared" ref="HE63:HE81" si="576">IF(HD63="■", $U63+$V63)</f>
        <v>0</v>
      </c>
      <c r="HF63" s="169">
        <f t="shared" si="467"/>
        <v>0</v>
      </c>
      <c r="HG63" s="170" t="b">
        <f t="shared" ref="HG63:HG81" si="577">IF(HF63="■", $U63+$V63)</f>
        <v>0</v>
      </c>
      <c r="HH63" s="169">
        <f t="shared" si="468"/>
        <v>0</v>
      </c>
      <c r="HI63" s="170" t="b">
        <f t="shared" ref="HI63:HI81" si="578">IF(HH63="■", $U63+$V63)</f>
        <v>0</v>
      </c>
      <c r="HJ63" s="169">
        <f t="shared" si="469"/>
        <v>0</v>
      </c>
      <c r="HK63" s="170" t="b">
        <f t="shared" ref="HK63:HK81" si="579">IF(HJ63="■", $U63+$V63)</f>
        <v>0</v>
      </c>
      <c r="HL63" s="169">
        <f t="shared" si="470"/>
        <v>0</v>
      </c>
      <c r="HM63" s="170" t="b">
        <f t="shared" ref="HM63:HM81" si="580">IF(HL63="■", $U63+$V63)</f>
        <v>0</v>
      </c>
      <c r="HN63" s="169">
        <f t="shared" si="471"/>
        <v>0</v>
      </c>
      <c r="HO63" s="170" t="b">
        <f t="shared" ref="HO63:HO81" si="581">IF(HN63="■", $U63+$V63)</f>
        <v>0</v>
      </c>
      <c r="HP63" s="169">
        <f t="shared" si="472"/>
        <v>0</v>
      </c>
      <c r="HQ63" s="170" t="b">
        <f t="shared" ref="HQ63:HQ81" si="582">IF(HP63="■", $U63+$V63)</f>
        <v>0</v>
      </c>
      <c r="HR63" s="169">
        <f t="shared" si="473"/>
        <v>0</v>
      </c>
      <c r="HS63" s="173" t="b">
        <f t="shared" ref="HS63:HS81" si="583">IF(HR63="■", $U63+$V63)</f>
        <v>0</v>
      </c>
      <c r="HT63" s="163">
        <f t="shared" ref="HT63:HT81" si="584">IF($FC63="Super Searchers Portugal", "■",0)</f>
        <v>0</v>
      </c>
      <c r="HU63" s="170" t="b">
        <f t="shared" ref="HU63:HU81" si="585">IF(HT63="■", $U63+$V63)</f>
        <v>0</v>
      </c>
      <c r="HV63" s="169">
        <f t="shared" si="474"/>
        <v>0</v>
      </c>
      <c r="HW63" s="170" t="b">
        <f t="shared" ref="HW63:HW81" si="586">IF(HV63="■", $U63+$V63)</f>
        <v>0</v>
      </c>
      <c r="HX63" s="169">
        <f t="shared" si="475"/>
        <v>0</v>
      </c>
      <c r="HY63" s="170" t="b">
        <f t="shared" ref="HY63:HY81" si="587">IF(HX63="■", $U63+$V63)</f>
        <v>0</v>
      </c>
      <c r="HZ63" s="169">
        <f t="shared" si="476"/>
        <v>0</v>
      </c>
      <c r="IA63" s="170" t="b">
        <f t="shared" ref="IA63:IA81" si="588">IF(HZ63="■", $U63+$V63)</f>
        <v>0</v>
      </c>
      <c r="IB63" s="169">
        <f t="shared" si="477"/>
        <v>0</v>
      </c>
      <c r="IC63" s="173" t="b">
        <f t="shared" ref="IC63:IC81" si="589">IF(IB63="■", $U63+$V63)</f>
        <v>0</v>
      </c>
      <c r="ID63" s="169">
        <f t="shared" si="478"/>
        <v>0</v>
      </c>
      <c r="IE63" s="170" t="b">
        <f t="shared" ref="IE63:IG81" si="590">IF(ID63="■", $U63+$V63)</f>
        <v>0</v>
      </c>
      <c r="IF63" s="169">
        <f t="shared" si="479"/>
        <v>0</v>
      </c>
      <c r="IG63" s="170" t="b">
        <f t="shared" si="590"/>
        <v>0</v>
      </c>
      <c r="IH63" s="279" t="b">
        <f t="shared" si="480"/>
        <v>0</v>
      </c>
      <c r="II63" s="279" t="b">
        <f t="shared" si="481"/>
        <v>0</v>
      </c>
      <c r="IJ63" s="279" t="b">
        <f t="shared" si="482"/>
        <v>0</v>
      </c>
      <c r="IK63" s="96"/>
      <c r="IL63" s="96"/>
      <c r="IM63" s="96"/>
      <c r="IN63" s="96"/>
      <c r="IO63" s="96"/>
      <c r="IP63" s="96"/>
      <c r="IQ63" s="96"/>
      <c r="IR63" s="96"/>
      <c r="IS63" s="96"/>
      <c r="IT63" s="96"/>
    </row>
    <row r="64" spans="1:254" ht="15.6" customHeight="1">
      <c r="A64" s="96"/>
      <c r="B64" s="168">
        <f>'1. Plano anual atividades'!C66</f>
        <v>0</v>
      </c>
      <c r="C64" s="16"/>
      <c r="D64" s="170">
        <f>'1. Plano anual atividades'!D66</f>
        <v>0</v>
      </c>
      <c r="E64" s="273"/>
      <c r="F64" s="273"/>
      <c r="G64" s="273"/>
      <c r="H64" s="170">
        <f>'1. Plano anual atividades'!I66</f>
        <v>0</v>
      </c>
      <c r="I64" s="170">
        <f>'1. Plano anual atividades'!J66</f>
        <v>0</v>
      </c>
      <c r="J64" s="170">
        <f>'1. Plano anual atividades'!K66</f>
        <v>0</v>
      </c>
      <c r="K64" s="170">
        <f>'1. Plano anual atividades'!L66</f>
        <v>0</v>
      </c>
      <c r="L64" s="170">
        <f>'1. Plano anual atividades'!M66</f>
        <v>0</v>
      </c>
      <c r="M64" s="170">
        <f>'1. Plano anual atividades'!N66</f>
        <v>0</v>
      </c>
      <c r="N64" s="170">
        <f>'1. Plano anual atividades'!O66</f>
        <v>0</v>
      </c>
      <c r="O64" s="170">
        <f>'1. Plano anual atividades'!P66</f>
        <v>0</v>
      </c>
      <c r="P64" s="170">
        <f>'1. Plano anual atividades'!Q66</f>
        <v>0</v>
      </c>
      <c r="Q64" s="170">
        <f>'1. Plano anual atividades'!R66</f>
        <v>0</v>
      </c>
      <c r="R64" s="16"/>
      <c r="S64" s="16"/>
      <c r="T64" s="170">
        <f t="shared" si="483"/>
        <v>0</v>
      </c>
      <c r="U64" s="16"/>
      <c r="V64" s="16"/>
      <c r="W64" s="170">
        <f t="shared" ref="W64:W73" si="591">S64*U64</f>
        <v>0</v>
      </c>
      <c r="X64" s="170">
        <f t="shared" ref="X64:X73" si="592">S64*V64</f>
        <v>0</v>
      </c>
      <c r="Y64" s="16"/>
      <c r="Z64" s="16"/>
      <c r="AA64" s="170">
        <f t="shared" si="484"/>
        <v>0</v>
      </c>
      <c r="AB64" s="170">
        <f t="shared" si="485"/>
        <v>0</v>
      </c>
      <c r="AC64" s="16"/>
      <c r="AD64" s="16"/>
      <c r="AE64" s="171">
        <f>'1. Plano anual atividades'!E66</f>
        <v>0</v>
      </c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72"/>
      <c r="BE64" s="16"/>
      <c r="BF64" s="16">
        <f t="shared" si="486"/>
        <v>0</v>
      </c>
      <c r="BG64" s="17" t="b">
        <f t="shared" si="487"/>
        <v>0</v>
      </c>
      <c r="BH64" s="16">
        <f t="shared" si="405"/>
        <v>0</v>
      </c>
      <c r="BI64" s="17" t="b">
        <f t="shared" si="488"/>
        <v>0</v>
      </c>
      <c r="BJ64" s="16">
        <f t="shared" si="406"/>
        <v>0</v>
      </c>
      <c r="BK64" s="17" t="b">
        <f t="shared" si="489"/>
        <v>0</v>
      </c>
      <c r="BL64" s="16">
        <f t="shared" si="407"/>
        <v>0</v>
      </c>
      <c r="BM64" s="17" t="b">
        <f t="shared" si="490"/>
        <v>0</v>
      </c>
      <c r="BN64" s="16">
        <f t="shared" si="408"/>
        <v>0</v>
      </c>
      <c r="BO64" s="17" t="b">
        <f t="shared" si="491"/>
        <v>0</v>
      </c>
      <c r="BP64" s="16">
        <f t="shared" si="409"/>
        <v>0</v>
      </c>
      <c r="BQ64" s="17" t="b">
        <f t="shared" si="492"/>
        <v>0</v>
      </c>
      <c r="BR64" s="16">
        <f t="shared" si="410"/>
        <v>0</v>
      </c>
      <c r="BS64" s="17" t="b">
        <f t="shared" si="493"/>
        <v>0</v>
      </c>
      <c r="BT64" s="16">
        <f t="shared" si="411"/>
        <v>0</v>
      </c>
      <c r="BU64" s="17" t="b">
        <f t="shared" si="494"/>
        <v>0</v>
      </c>
      <c r="BV64" s="16">
        <f t="shared" si="495"/>
        <v>0</v>
      </c>
      <c r="BW64" s="17" t="b">
        <f t="shared" si="496"/>
        <v>0</v>
      </c>
      <c r="BX64" s="14">
        <f t="shared" si="497"/>
        <v>0</v>
      </c>
      <c r="BY64" s="17" t="b">
        <f t="shared" si="498"/>
        <v>0</v>
      </c>
      <c r="BZ64" s="14">
        <f t="shared" si="499"/>
        <v>0</v>
      </c>
      <c r="CA64" s="17" t="b">
        <f t="shared" si="500"/>
        <v>0</v>
      </c>
      <c r="CB64" s="16">
        <f t="shared" si="412"/>
        <v>0</v>
      </c>
      <c r="CC64" s="17" t="b">
        <f t="shared" si="501"/>
        <v>0</v>
      </c>
      <c r="CD64" s="27"/>
      <c r="CE64" s="169">
        <f t="shared" si="413"/>
        <v>0</v>
      </c>
      <c r="CF64" s="170" t="b">
        <f t="shared" si="502"/>
        <v>0</v>
      </c>
      <c r="CG64" s="163">
        <f t="shared" si="503"/>
        <v>0</v>
      </c>
      <c r="CH64" s="170" t="b">
        <f t="shared" si="504"/>
        <v>0</v>
      </c>
      <c r="CI64" s="163">
        <f t="shared" si="505"/>
        <v>0</v>
      </c>
      <c r="CJ64" s="170" t="b">
        <f t="shared" si="506"/>
        <v>0</v>
      </c>
      <c r="CK64" s="169">
        <f t="shared" si="414"/>
        <v>0</v>
      </c>
      <c r="CL64" s="170" t="b">
        <f t="shared" si="507"/>
        <v>0</v>
      </c>
      <c r="CM64" s="169">
        <f t="shared" si="415"/>
        <v>0</v>
      </c>
      <c r="CN64" s="170" t="b">
        <f t="shared" si="508"/>
        <v>0</v>
      </c>
      <c r="CO64" s="169">
        <f t="shared" si="416"/>
        <v>0</v>
      </c>
      <c r="CP64" s="170" t="b">
        <f t="shared" si="509"/>
        <v>0</v>
      </c>
      <c r="CQ64" s="169">
        <f t="shared" si="417"/>
        <v>0</v>
      </c>
      <c r="CR64" s="170" t="b">
        <f t="shared" si="510"/>
        <v>0</v>
      </c>
      <c r="CS64" s="169">
        <f t="shared" si="418"/>
        <v>0</v>
      </c>
      <c r="CT64" s="170" t="b">
        <f t="shared" si="511"/>
        <v>0</v>
      </c>
      <c r="CU64" s="169">
        <f t="shared" si="419"/>
        <v>0</v>
      </c>
      <c r="CV64" s="170" t="b">
        <f t="shared" si="512"/>
        <v>0</v>
      </c>
      <c r="CW64" s="169">
        <f t="shared" si="420"/>
        <v>0</v>
      </c>
      <c r="CX64" s="170" t="b">
        <f t="shared" si="513"/>
        <v>0</v>
      </c>
      <c r="CY64" s="169">
        <f t="shared" si="421"/>
        <v>0</v>
      </c>
      <c r="CZ64" s="170" t="b">
        <f t="shared" si="514"/>
        <v>0</v>
      </c>
      <c r="DA64" s="169">
        <f t="shared" si="422"/>
        <v>0</v>
      </c>
      <c r="DB64" s="170" t="b">
        <f t="shared" si="515"/>
        <v>0</v>
      </c>
      <c r="DC64" s="169">
        <f t="shared" si="423"/>
        <v>0</v>
      </c>
      <c r="DD64" s="170" t="b">
        <f t="shared" si="516"/>
        <v>0</v>
      </c>
      <c r="DE64" s="169">
        <f t="shared" si="424"/>
        <v>0</v>
      </c>
      <c r="DF64" s="170" t="b">
        <f t="shared" si="517"/>
        <v>0</v>
      </c>
      <c r="DG64" s="169">
        <f t="shared" si="425"/>
        <v>0</v>
      </c>
      <c r="DH64" s="170" t="b">
        <f t="shared" si="518"/>
        <v>0</v>
      </c>
      <c r="DI64" s="163">
        <f t="shared" si="519"/>
        <v>0</v>
      </c>
      <c r="DJ64" s="170" t="b">
        <f t="shared" si="520"/>
        <v>0</v>
      </c>
      <c r="DK64" s="169">
        <f t="shared" si="426"/>
        <v>0</v>
      </c>
      <c r="DL64" s="170" t="b">
        <f t="shared" si="521"/>
        <v>0</v>
      </c>
      <c r="DM64" s="169">
        <f t="shared" si="427"/>
        <v>0</v>
      </c>
      <c r="DN64" s="170" t="b">
        <f t="shared" si="522"/>
        <v>0</v>
      </c>
      <c r="DO64" s="163">
        <f t="shared" si="523"/>
        <v>0</v>
      </c>
      <c r="DP64" s="170" t="b">
        <f t="shared" si="524"/>
        <v>0</v>
      </c>
      <c r="DQ64" s="169">
        <f t="shared" si="428"/>
        <v>0</v>
      </c>
      <c r="DR64" s="170" t="b">
        <f t="shared" si="525"/>
        <v>0</v>
      </c>
      <c r="DS64" s="169">
        <f t="shared" si="429"/>
        <v>0</v>
      </c>
      <c r="DT64" s="170" t="b">
        <f t="shared" si="526"/>
        <v>0</v>
      </c>
      <c r="DU64" s="163">
        <f t="shared" si="527"/>
        <v>0</v>
      </c>
      <c r="DV64" s="170" t="b">
        <f t="shared" si="528"/>
        <v>0</v>
      </c>
      <c r="DW64" s="169">
        <f t="shared" si="430"/>
        <v>0</v>
      </c>
      <c r="DX64" s="170" t="b">
        <f t="shared" si="529"/>
        <v>0</v>
      </c>
      <c r="DY64" s="169">
        <f t="shared" si="431"/>
        <v>0</v>
      </c>
      <c r="DZ64" s="170" t="b">
        <f t="shared" si="530"/>
        <v>0</v>
      </c>
      <c r="EA64" s="169">
        <f t="shared" si="432"/>
        <v>0</v>
      </c>
      <c r="EB64" s="170" t="b">
        <f t="shared" si="531"/>
        <v>0</v>
      </c>
      <c r="EC64" s="169">
        <f t="shared" si="433"/>
        <v>0</v>
      </c>
      <c r="ED64" s="170" t="b">
        <f t="shared" si="532"/>
        <v>0</v>
      </c>
      <c r="EE64" s="169">
        <f t="shared" si="434"/>
        <v>0</v>
      </c>
      <c r="EF64" s="170" t="b">
        <f t="shared" si="533"/>
        <v>0</v>
      </c>
      <c r="EG64" s="169">
        <f t="shared" si="435"/>
        <v>0</v>
      </c>
      <c r="EH64" s="170" t="b">
        <f t="shared" si="534"/>
        <v>0</v>
      </c>
      <c r="EI64" s="169">
        <f t="shared" si="436"/>
        <v>0</v>
      </c>
      <c r="EJ64" s="170" t="b">
        <f t="shared" si="535"/>
        <v>0</v>
      </c>
      <c r="EK64" s="169">
        <f t="shared" si="437"/>
        <v>0</v>
      </c>
      <c r="EL64" s="170" t="b">
        <f t="shared" si="536"/>
        <v>0</v>
      </c>
      <c r="EM64" s="169">
        <f t="shared" si="438"/>
        <v>0</v>
      </c>
      <c r="EN64" s="173" t="b">
        <f t="shared" si="537"/>
        <v>0</v>
      </c>
      <c r="EO64" s="163">
        <f t="shared" si="538"/>
        <v>0</v>
      </c>
      <c r="EP64" s="170" t="b">
        <f t="shared" si="539"/>
        <v>0</v>
      </c>
      <c r="EQ64" s="169">
        <f t="shared" si="439"/>
        <v>0</v>
      </c>
      <c r="ER64" s="170" t="b">
        <f t="shared" si="540"/>
        <v>0</v>
      </c>
      <c r="ES64" s="169">
        <f t="shared" si="440"/>
        <v>0</v>
      </c>
      <c r="ET64" s="170" t="b">
        <f t="shared" si="541"/>
        <v>0</v>
      </c>
      <c r="EU64" s="169">
        <f t="shared" si="441"/>
        <v>0</v>
      </c>
      <c r="EV64" s="170" t="b">
        <f t="shared" si="542"/>
        <v>0</v>
      </c>
      <c r="EW64" s="169">
        <f t="shared" si="442"/>
        <v>0</v>
      </c>
      <c r="EX64" s="173" t="b">
        <f t="shared" si="543"/>
        <v>0</v>
      </c>
      <c r="EY64" s="169">
        <f t="shared" si="443"/>
        <v>0</v>
      </c>
      <c r="EZ64" s="170" t="b">
        <f t="shared" si="544"/>
        <v>0</v>
      </c>
      <c r="FA64" s="169">
        <f t="shared" si="444"/>
        <v>0</v>
      </c>
      <c r="FB64" s="170" t="b">
        <f t="shared" si="544"/>
        <v>0</v>
      </c>
      <c r="FC64" s="16"/>
      <c r="FD64" s="169">
        <f t="shared" si="445"/>
        <v>0</v>
      </c>
      <c r="FE64" s="170" t="b">
        <f t="shared" si="545"/>
        <v>0</v>
      </c>
      <c r="FF64" s="163">
        <f t="shared" si="546"/>
        <v>0</v>
      </c>
      <c r="FG64" s="170" t="b">
        <f t="shared" si="547"/>
        <v>0</v>
      </c>
      <c r="FH64" s="163">
        <f t="shared" si="548"/>
        <v>0</v>
      </c>
      <c r="FI64" s="170" t="b">
        <f t="shared" si="549"/>
        <v>0</v>
      </c>
      <c r="FJ64" s="169">
        <f t="shared" si="446"/>
        <v>0</v>
      </c>
      <c r="FK64" s="170" t="b">
        <f t="shared" si="550"/>
        <v>0</v>
      </c>
      <c r="FL64" s="169">
        <f t="shared" si="447"/>
        <v>0</v>
      </c>
      <c r="FM64" s="170" t="b">
        <f t="shared" si="551"/>
        <v>0</v>
      </c>
      <c r="FN64" s="169">
        <f t="shared" si="448"/>
        <v>0</v>
      </c>
      <c r="FO64" s="170" t="b">
        <f t="shared" si="552"/>
        <v>0</v>
      </c>
      <c r="FP64" s="169">
        <f t="shared" si="449"/>
        <v>0</v>
      </c>
      <c r="FQ64" s="170" t="b">
        <f t="shared" si="553"/>
        <v>0</v>
      </c>
      <c r="FR64" s="169">
        <f t="shared" si="450"/>
        <v>0</v>
      </c>
      <c r="FS64" s="170" t="b">
        <f t="shared" si="554"/>
        <v>0</v>
      </c>
      <c r="FT64" s="169">
        <f t="shared" si="451"/>
        <v>0</v>
      </c>
      <c r="FU64" s="170" t="b">
        <f t="shared" si="555"/>
        <v>0</v>
      </c>
      <c r="FV64" s="169">
        <f t="shared" si="452"/>
        <v>0</v>
      </c>
      <c r="FW64" s="170" t="b">
        <f t="shared" si="556"/>
        <v>0</v>
      </c>
      <c r="FX64" s="169">
        <f t="shared" si="453"/>
        <v>0</v>
      </c>
      <c r="FY64" s="170" t="b">
        <f t="shared" si="557"/>
        <v>0</v>
      </c>
      <c r="FZ64" s="169">
        <f t="shared" si="454"/>
        <v>0</v>
      </c>
      <c r="GA64" s="173" t="b">
        <f t="shared" si="558"/>
        <v>0</v>
      </c>
      <c r="GB64" s="169">
        <f t="shared" si="455"/>
        <v>0</v>
      </c>
      <c r="GC64" s="170" t="b">
        <f t="shared" si="559"/>
        <v>0</v>
      </c>
      <c r="GD64" s="169">
        <f t="shared" si="456"/>
        <v>0</v>
      </c>
      <c r="GE64" s="170" t="b">
        <f t="shared" si="560"/>
        <v>0</v>
      </c>
      <c r="GF64" s="169">
        <f t="shared" si="457"/>
        <v>0</v>
      </c>
      <c r="GG64" s="170" t="b">
        <f t="shared" si="561"/>
        <v>0</v>
      </c>
      <c r="GH64" s="169">
        <f t="shared" si="458"/>
        <v>0</v>
      </c>
      <c r="GI64" s="170" t="b">
        <f t="shared" si="562"/>
        <v>0</v>
      </c>
      <c r="GJ64" s="169">
        <f t="shared" si="459"/>
        <v>0</v>
      </c>
      <c r="GK64" s="170" t="b">
        <f t="shared" si="563"/>
        <v>0</v>
      </c>
      <c r="GL64" s="169">
        <f t="shared" si="460"/>
        <v>0</v>
      </c>
      <c r="GM64" s="170" t="b">
        <f t="shared" si="564"/>
        <v>0</v>
      </c>
      <c r="GN64" s="163">
        <f t="shared" si="565"/>
        <v>0</v>
      </c>
      <c r="GO64" s="170" t="b">
        <f t="shared" si="566"/>
        <v>0</v>
      </c>
      <c r="GP64" s="169">
        <f t="shared" si="461"/>
        <v>0</v>
      </c>
      <c r="GQ64" s="170" t="b">
        <f t="shared" si="567"/>
        <v>0</v>
      </c>
      <c r="GR64" s="169">
        <f t="shared" si="462"/>
        <v>0</v>
      </c>
      <c r="GS64" s="170" t="b">
        <f t="shared" si="568"/>
        <v>0</v>
      </c>
      <c r="GT64" s="163">
        <f t="shared" si="569"/>
        <v>0</v>
      </c>
      <c r="GU64" s="170" t="b">
        <f t="shared" si="570"/>
        <v>0</v>
      </c>
      <c r="GV64" s="169">
        <f t="shared" si="463"/>
        <v>0</v>
      </c>
      <c r="GW64" s="170" t="b">
        <f t="shared" si="571"/>
        <v>0</v>
      </c>
      <c r="GX64" s="169">
        <f t="shared" si="464"/>
        <v>0</v>
      </c>
      <c r="GY64" s="170" t="b">
        <f t="shared" si="572"/>
        <v>0</v>
      </c>
      <c r="GZ64" s="163">
        <f t="shared" si="573"/>
        <v>0</v>
      </c>
      <c r="HA64" s="170" t="b">
        <f t="shared" si="574"/>
        <v>0</v>
      </c>
      <c r="HB64" s="169">
        <f t="shared" si="465"/>
        <v>0</v>
      </c>
      <c r="HC64" s="170" t="b">
        <f t="shared" si="575"/>
        <v>0</v>
      </c>
      <c r="HD64" s="169">
        <f t="shared" si="466"/>
        <v>0</v>
      </c>
      <c r="HE64" s="170" t="b">
        <f t="shared" si="576"/>
        <v>0</v>
      </c>
      <c r="HF64" s="169">
        <f t="shared" si="467"/>
        <v>0</v>
      </c>
      <c r="HG64" s="170" t="b">
        <f t="shared" si="577"/>
        <v>0</v>
      </c>
      <c r="HH64" s="169">
        <f t="shared" si="468"/>
        <v>0</v>
      </c>
      <c r="HI64" s="170" t="b">
        <f t="shared" si="578"/>
        <v>0</v>
      </c>
      <c r="HJ64" s="169">
        <f t="shared" si="469"/>
        <v>0</v>
      </c>
      <c r="HK64" s="170" t="b">
        <f t="shared" si="579"/>
        <v>0</v>
      </c>
      <c r="HL64" s="169">
        <f t="shared" si="470"/>
        <v>0</v>
      </c>
      <c r="HM64" s="170" t="b">
        <f t="shared" si="580"/>
        <v>0</v>
      </c>
      <c r="HN64" s="169">
        <f t="shared" si="471"/>
        <v>0</v>
      </c>
      <c r="HO64" s="170" t="b">
        <f t="shared" si="581"/>
        <v>0</v>
      </c>
      <c r="HP64" s="169">
        <f t="shared" si="472"/>
        <v>0</v>
      </c>
      <c r="HQ64" s="170" t="b">
        <f t="shared" si="582"/>
        <v>0</v>
      </c>
      <c r="HR64" s="169">
        <f t="shared" si="473"/>
        <v>0</v>
      </c>
      <c r="HS64" s="173" t="b">
        <f t="shared" si="583"/>
        <v>0</v>
      </c>
      <c r="HT64" s="163">
        <f t="shared" si="584"/>
        <v>0</v>
      </c>
      <c r="HU64" s="170" t="b">
        <f t="shared" si="585"/>
        <v>0</v>
      </c>
      <c r="HV64" s="169">
        <f t="shared" si="474"/>
        <v>0</v>
      </c>
      <c r="HW64" s="170" t="b">
        <f t="shared" si="586"/>
        <v>0</v>
      </c>
      <c r="HX64" s="169">
        <f t="shared" si="475"/>
        <v>0</v>
      </c>
      <c r="HY64" s="170" t="b">
        <f t="shared" si="587"/>
        <v>0</v>
      </c>
      <c r="HZ64" s="169">
        <f t="shared" si="476"/>
        <v>0</v>
      </c>
      <c r="IA64" s="170" t="b">
        <f t="shared" si="588"/>
        <v>0</v>
      </c>
      <c r="IB64" s="169">
        <f t="shared" si="477"/>
        <v>0</v>
      </c>
      <c r="IC64" s="173" t="b">
        <f t="shared" si="589"/>
        <v>0</v>
      </c>
      <c r="ID64" s="169">
        <f t="shared" si="478"/>
        <v>0</v>
      </c>
      <c r="IE64" s="170" t="b">
        <f t="shared" si="590"/>
        <v>0</v>
      </c>
      <c r="IF64" s="169">
        <f t="shared" si="479"/>
        <v>0</v>
      </c>
      <c r="IG64" s="170" t="b">
        <f t="shared" si="590"/>
        <v>0</v>
      </c>
      <c r="IH64" s="170" t="b">
        <f t="shared" si="480"/>
        <v>0</v>
      </c>
      <c r="II64" s="170" t="b">
        <f t="shared" si="481"/>
        <v>0</v>
      </c>
      <c r="IJ64" s="170" t="b">
        <f t="shared" si="482"/>
        <v>0</v>
      </c>
      <c r="IK64" s="96"/>
      <c r="IL64" s="96"/>
      <c r="IM64" s="96"/>
      <c r="IN64" s="96"/>
      <c r="IO64" s="96"/>
      <c r="IP64" s="96"/>
      <c r="IQ64" s="96"/>
      <c r="IR64" s="96"/>
      <c r="IS64" s="96"/>
      <c r="IT64" s="96"/>
    </row>
    <row r="65" spans="1:254" ht="15.6" customHeight="1">
      <c r="A65" s="96"/>
      <c r="B65" s="168">
        <f>'1. Plano anual atividades'!C67</f>
        <v>0</v>
      </c>
      <c r="C65" s="16"/>
      <c r="D65" s="170">
        <f>'1. Plano anual atividades'!D67</f>
        <v>0</v>
      </c>
      <c r="E65" s="273"/>
      <c r="F65" s="273"/>
      <c r="G65" s="273"/>
      <c r="H65" s="170">
        <f>'1. Plano anual atividades'!I67</f>
        <v>0</v>
      </c>
      <c r="I65" s="170">
        <f>'1. Plano anual atividades'!J67</f>
        <v>0</v>
      </c>
      <c r="J65" s="170">
        <f>'1. Plano anual atividades'!K67</f>
        <v>0</v>
      </c>
      <c r="K65" s="170">
        <f>'1. Plano anual atividades'!L67</f>
        <v>0</v>
      </c>
      <c r="L65" s="170">
        <f>'1. Plano anual atividades'!M67</f>
        <v>0</v>
      </c>
      <c r="M65" s="170">
        <f>'1. Plano anual atividades'!N67</f>
        <v>0</v>
      </c>
      <c r="N65" s="170">
        <f>'1. Plano anual atividades'!O67</f>
        <v>0</v>
      </c>
      <c r="O65" s="170">
        <f>'1. Plano anual atividades'!P67</f>
        <v>0</v>
      </c>
      <c r="P65" s="170">
        <f>'1. Plano anual atividades'!Q67</f>
        <v>0</v>
      </c>
      <c r="Q65" s="170">
        <f>'1. Plano anual atividades'!R67</f>
        <v>0</v>
      </c>
      <c r="R65" s="16"/>
      <c r="S65" s="16"/>
      <c r="T65" s="170">
        <f t="shared" si="483"/>
        <v>0</v>
      </c>
      <c r="U65" s="16"/>
      <c r="V65" s="16"/>
      <c r="W65" s="170">
        <f t="shared" si="591"/>
        <v>0</v>
      </c>
      <c r="X65" s="170">
        <f t="shared" si="592"/>
        <v>0</v>
      </c>
      <c r="Y65" s="16"/>
      <c r="Z65" s="16"/>
      <c r="AA65" s="170">
        <f t="shared" si="484"/>
        <v>0</v>
      </c>
      <c r="AB65" s="170">
        <f t="shared" si="485"/>
        <v>0</v>
      </c>
      <c r="AC65" s="16"/>
      <c r="AD65" s="16"/>
      <c r="AE65" s="171">
        <f>'1. Plano anual atividades'!E67</f>
        <v>0</v>
      </c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72"/>
      <c r="BE65" s="16"/>
      <c r="BF65" s="16">
        <f t="shared" si="486"/>
        <v>0</v>
      </c>
      <c r="BG65" s="17" t="b">
        <f t="shared" si="487"/>
        <v>0</v>
      </c>
      <c r="BH65" s="16">
        <f t="shared" si="405"/>
        <v>0</v>
      </c>
      <c r="BI65" s="17" t="b">
        <f t="shared" si="488"/>
        <v>0</v>
      </c>
      <c r="BJ65" s="16">
        <f t="shared" si="406"/>
        <v>0</v>
      </c>
      <c r="BK65" s="17" t="b">
        <f t="shared" si="489"/>
        <v>0</v>
      </c>
      <c r="BL65" s="16">
        <f t="shared" si="407"/>
        <v>0</v>
      </c>
      <c r="BM65" s="17" t="b">
        <f t="shared" si="490"/>
        <v>0</v>
      </c>
      <c r="BN65" s="16">
        <f t="shared" si="408"/>
        <v>0</v>
      </c>
      <c r="BO65" s="17" t="b">
        <f t="shared" si="491"/>
        <v>0</v>
      </c>
      <c r="BP65" s="16">
        <f t="shared" si="409"/>
        <v>0</v>
      </c>
      <c r="BQ65" s="17" t="b">
        <f t="shared" si="492"/>
        <v>0</v>
      </c>
      <c r="BR65" s="16">
        <f t="shared" si="410"/>
        <v>0</v>
      </c>
      <c r="BS65" s="17" t="b">
        <f t="shared" si="493"/>
        <v>0</v>
      </c>
      <c r="BT65" s="16">
        <f t="shared" si="411"/>
        <v>0</v>
      </c>
      <c r="BU65" s="17" t="b">
        <f t="shared" si="494"/>
        <v>0</v>
      </c>
      <c r="BV65" s="16">
        <f t="shared" si="495"/>
        <v>0</v>
      </c>
      <c r="BW65" s="17" t="b">
        <f t="shared" si="496"/>
        <v>0</v>
      </c>
      <c r="BX65" s="14">
        <f t="shared" si="497"/>
        <v>0</v>
      </c>
      <c r="BY65" s="17" t="b">
        <f t="shared" si="498"/>
        <v>0</v>
      </c>
      <c r="BZ65" s="14">
        <f t="shared" si="499"/>
        <v>0</v>
      </c>
      <c r="CA65" s="17" t="b">
        <f t="shared" si="500"/>
        <v>0</v>
      </c>
      <c r="CB65" s="16">
        <f t="shared" si="412"/>
        <v>0</v>
      </c>
      <c r="CC65" s="17" t="b">
        <f t="shared" si="501"/>
        <v>0</v>
      </c>
      <c r="CD65" s="27"/>
      <c r="CE65" s="169">
        <f t="shared" si="413"/>
        <v>0</v>
      </c>
      <c r="CF65" s="170" t="b">
        <f t="shared" si="502"/>
        <v>0</v>
      </c>
      <c r="CG65" s="163">
        <f t="shared" si="503"/>
        <v>0</v>
      </c>
      <c r="CH65" s="170" t="b">
        <f t="shared" si="504"/>
        <v>0</v>
      </c>
      <c r="CI65" s="163">
        <f t="shared" si="505"/>
        <v>0</v>
      </c>
      <c r="CJ65" s="170" t="b">
        <f t="shared" si="506"/>
        <v>0</v>
      </c>
      <c r="CK65" s="169">
        <f t="shared" si="414"/>
        <v>0</v>
      </c>
      <c r="CL65" s="170" t="b">
        <f t="shared" si="507"/>
        <v>0</v>
      </c>
      <c r="CM65" s="169">
        <f t="shared" si="415"/>
        <v>0</v>
      </c>
      <c r="CN65" s="170" t="b">
        <f t="shared" si="508"/>
        <v>0</v>
      </c>
      <c r="CO65" s="169">
        <f t="shared" si="416"/>
        <v>0</v>
      </c>
      <c r="CP65" s="170" t="b">
        <f t="shared" si="509"/>
        <v>0</v>
      </c>
      <c r="CQ65" s="169">
        <f t="shared" si="417"/>
        <v>0</v>
      </c>
      <c r="CR65" s="170" t="b">
        <f t="shared" si="510"/>
        <v>0</v>
      </c>
      <c r="CS65" s="169">
        <f t="shared" si="418"/>
        <v>0</v>
      </c>
      <c r="CT65" s="170" t="b">
        <f t="shared" si="511"/>
        <v>0</v>
      </c>
      <c r="CU65" s="169">
        <f t="shared" si="419"/>
        <v>0</v>
      </c>
      <c r="CV65" s="170" t="b">
        <f t="shared" si="512"/>
        <v>0</v>
      </c>
      <c r="CW65" s="169">
        <f t="shared" si="420"/>
        <v>0</v>
      </c>
      <c r="CX65" s="170" t="b">
        <f t="shared" si="513"/>
        <v>0</v>
      </c>
      <c r="CY65" s="169">
        <f t="shared" si="421"/>
        <v>0</v>
      </c>
      <c r="CZ65" s="170" t="b">
        <f t="shared" si="514"/>
        <v>0</v>
      </c>
      <c r="DA65" s="169">
        <f t="shared" si="422"/>
        <v>0</v>
      </c>
      <c r="DB65" s="170" t="b">
        <f t="shared" si="515"/>
        <v>0</v>
      </c>
      <c r="DC65" s="169">
        <f t="shared" si="423"/>
        <v>0</v>
      </c>
      <c r="DD65" s="170" t="b">
        <f t="shared" si="516"/>
        <v>0</v>
      </c>
      <c r="DE65" s="169">
        <f t="shared" si="424"/>
        <v>0</v>
      </c>
      <c r="DF65" s="170" t="b">
        <f t="shared" si="517"/>
        <v>0</v>
      </c>
      <c r="DG65" s="169">
        <f t="shared" si="425"/>
        <v>0</v>
      </c>
      <c r="DH65" s="170" t="b">
        <f t="shared" si="518"/>
        <v>0</v>
      </c>
      <c r="DI65" s="163">
        <f t="shared" si="519"/>
        <v>0</v>
      </c>
      <c r="DJ65" s="170" t="b">
        <f t="shared" si="520"/>
        <v>0</v>
      </c>
      <c r="DK65" s="169">
        <f t="shared" si="426"/>
        <v>0</v>
      </c>
      <c r="DL65" s="170" t="b">
        <f t="shared" si="521"/>
        <v>0</v>
      </c>
      <c r="DM65" s="169">
        <f t="shared" si="427"/>
        <v>0</v>
      </c>
      <c r="DN65" s="170" t="b">
        <f t="shared" si="522"/>
        <v>0</v>
      </c>
      <c r="DO65" s="163">
        <f t="shared" si="523"/>
        <v>0</v>
      </c>
      <c r="DP65" s="170" t="b">
        <f t="shared" si="524"/>
        <v>0</v>
      </c>
      <c r="DQ65" s="169">
        <f t="shared" si="428"/>
        <v>0</v>
      </c>
      <c r="DR65" s="170" t="b">
        <f t="shared" si="525"/>
        <v>0</v>
      </c>
      <c r="DS65" s="169">
        <f t="shared" si="429"/>
        <v>0</v>
      </c>
      <c r="DT65" s="170" t="b">
        <f t="shared" si="526"/>
        <v>0</v>
      </c>
      <c r="DU65" s="163">
        <f t="shared" si="527"/>
        <v>0</v>
      </c>
      <c r="DV65" s="170" t="b">
        <f t="shared" si="528"/>
        <v>0</v>
      </c>
      <c r="DW65" s="169">
        <f t="shared" si="430"/>
        <v>0</v>
      </c>
      <c r="DX65" s="170" t="b">
        <f t="shared" si="529"/>
        <v>0</v>
      </c>
      <c r="DY65" s="169">
        <f t="shared" si="431"/>
        <v>0</v>
      </c>
      <c r="DZ65" s="170" t="b">
        <f t="shared" si="530"/>
        <v>0</v>
      </c>
      <c r="EA65" s="169">
        <f t="shared" si="432"/>
        <v>0</v>
      </c>
      <c r="EB65" s="170" t="b">
        <f t="shared" si="531"/>
        <v>0</v>
      </c>
      <c r="EC65" s="169">
        <f t="shared" si="433"/>
        <v>0</v>
      </c>
      <c r="ED65" s="170" t="b">
        <f t="shared" si="532"/>
        <v>0</v>
      </c>
      <c r="EE65" s="169">
        <f t="shared" si="434"/>
        <v>0</v>
      </c>
      <c r="EF65" s="170" t="b">
        <f t="shared" si="533"/>
        <v>0</v>
      </c>
      <c r="EG65" s="169">
        <f t="shared" si="435"/>
        <v>0</v>
      </c>
      <c r="EH65" s="170" t="b">
        <f t="shared" si="534"/>
        <v>0</v>
      </c>
      <c r="EI65" s="169">
        <f t="shared" si="436"/>
        <v>0</v>
      </c>
      <c r="EJ65" s="170" t="b">
        <f t="shared" si="535"/>
        <v>0</v>
      </c>
      <c r="EK65" s="169">
        <f t="shared" si="437"/>
        <v>0</v>
      </c>
      <c r="EL65" s="170" t="b">
        <f t="shared" si="536"/>
        <v>0</v>
      </c>
      <c r="EM65" s="169">
        <f t="shared" si="438"/>
        <v>0</v>
      </c>
      <c r="EN65" s="173" t="b">
        <f t="shared" si="537"/>
        <v>0</v>
      </c>
      <c r="EO65" s="163">
        <f t="shared" si="538"/>
        <v>0</v>
      </c>
      <c r="EP65" s="170" t="b">
        <f t="shared" si="539"/>
        <v>0</v>
      </c>
      <c r="EQ65" s="169">
        <f t="shared" si="439"/>
        <v>0</v>
      </c>
      <c r="ER65" s="170" t="b">
        <f t="shared" si="540"/>
        <v>0</v>
      </c>
      <c r="ES65" s="169">
        <f t="shared" si="440"/>
        <v>0</v>
      </c>
      <c r="ET65" s="170" t="b">
        <f t="shared" si="541"/>
        <v>0</v>
      </c>
      <c r="EU65" s="169">
        <f t="shared" si="441"/>
        <v>0</v>
      </c>
      <c r="EV65" s="170" t="b">
        <f t="shared" si="542"/>
        <v>0</v>
      </c>
      <c r="EW65" s="169">
        <f t="shared" si="442"/>
        <v>0</v>
      </c>
      <c r="EX65" s="173" t="b">
        <f t="shared" si="543"/>
        <v>0</v>
      </c>
      <c r="EY65" s="169">
        <f t="shared" si="443"/>
        <v>0</v>
      </c>
      <c r="EZ65" s="170" t="b">
        <f t="shared" si="544"/>
        <v>0</v>
      </c>
      <c r="FA65" s="169">
        <f t="shared" si="444"/>
        <v>0</v>
      </c>
      <c r="FB65" s="170" t="b">
        <f t="shared" si="544"/>
        <v>0</v>
      </c>
      <c r="FC65" s="16"/>
      <c r="FD65" s="169">
        <f t="shared" si="445"/>
        <v>0</v>
      </c>
      <c r="FE65" s="170" t="b">
        <f t="shared" si="545"/>
        <v>0</v>
      </c>
      <c r="FF65" s="163">
        <f t="shared" si="546"/>
        <v>0</v>
      </c>
      <c r="FG65" s="170" t="b">
        <f t="shared" si="547"/>
        <v>0</v>
      </c>
      <c r="FH65" s="163">
        <f t="shared" si="548"/>
        <v>0</v>
      </c>
      <c r="FI65" s="170" t="b">
        <f t="shared" si="549"/>
        <v>0</v>
      </c>
      <c r="FJ65" s="169">
        <f t="shared" si="446"/>
        <v>0</v>
      </c>
      <c r="FK65" s="170" t="b">
        <f t="shared" si="550"/>
        <v>0</v>
      </c>
      <c r="FL65" s="169">
        <f t="shared" si="447"/>
        <v>0</v>
      </c>
      <c r="FM65" s="170" t="b">
        <f t="shared" si="551"/>
        <v>0</v>
      </c>
      <c r="FN65" s="169">
        <f t="shared" si="448"/>
        <v>0</v>
      </c>
      <c r="FO65" s="170" t="b">
        <f t="shared" si="552"/>
        <v>0</v>
      </c>
      <c r="FP65" s="169">
        <f t="shared" si="449"/>
        <v>0</v>
      </c>
      <c r="FQ65" s="170" t="b">
        <f t="shared" si="553"/>
        <v>0</v>
      </c>
      <c r="FR65" s="169">
        <f t="shared" si="450"/>
        <v>0</v>
      </c>
      <c r="FS65" s="170" t="b">
        <f t="shared" si="554"/>
        <v>0</v>
      </c>
      <c r="FT65" s="169">
        <f t="shared" si="451"/>
        <v>0</v>
      </c>
      <c r="FU65" s="170" t="b">
        <f t="shared" si="555"/>
        <v>0</v>
      </c>
      <c r="FV65" s="169">
        <f t="shared" si="452"/>
        <v>0</v>
      </c>
      <c r="FW65" s="170" t="b">
        <f t="shared" si="556"/>
        <v>0</v>
      </c>
      <c r="FX65" s="169">
        <f t="shared" si="453"/>
        <v>0</v>
      </c>
      <c r="FY65" s="170" t="b">
        <f t="shared" si="557"/>
        <v>0</v>
      </c>
      <c r="FZ65" s="169">
        <f t="shared" si="454"/>
        <v>0</v>
      </c>
      <c r="GA65" s="173" t="b">
        <f t="shared" si="558"/>
        <v>0</v>
      </c>
      <c r="GB65" s="169">
        <f t="shared" si="455"/>
        <v>0</v>
      </c>
      <c r="GC65" s="170" t="b">
        <f t="shared" si="559"/>
        <v>0</v>
      </c>
      <c r="GD65" s="169">
        <f t="shared" si="456"/>
        <v>0</v>
      </c>
      <c r="GE65" s="170" t="b">
        <f t="shared" si="560"/>
        <v>0</v>
      </c>
      <c r="GF65" s="169">
        <f t="shared" si="457"/>
        <v>0</v>
      </c>
      <c r="GG65" s="170" t="b">
        <f t="shared" si="561"/>
        <v>0</v>
      </c>
      <c r="GH65" s="169">
        <f t="shared" si="458"/>
        <v>0</v>
      </c>
      <c r="GI65" s="170" t="b">
        <f t="shared" si="562"/>
        <v>0</v>
      </c>
      <c r="GJ65" s="169">
        <f t="shared" si="459"/>
        <v>0</v>
      </c>
      <c r="GK65" s="170" t="b">
        <f t="shared" si="563"/>
        <v>0</v>
      </c>
      <c r="GL65" s="169">
        <f t="shared" si="460"/>
        <v>0</v>
      </c>
      <c r="GM65" s="170" t="b">
        <f t="shared" si="564"/>
        <v>0</v>
      </c>
      <c r="GN65" s="163">
        <f t="shared" si="565"/>
        <v>0</v>
      </c>
      <c r="GO65" s="170" t="b">
        <f t="shared" si="566"/>
        <v>0</v>
      </c>
      <c r="GP65" s="169">
        <f t="shared" si="461"/>
        <v>0</v>
      </c>
      <c r="GQ65" s="170" t="b">
        <f t="shared" si="567"/>
        <v>0</v>
      </c>
      <c r="GR65" s="169">
        <f t="shared" si="462"/>
        <v>0</v>
      </c>
      <c r="GS65" s="170" t="b">
        <f t="shared" si="568"/>
        <v>0</v>
      </c>
      <c r="GT65" s="163">
        <f t="shared" si="569"/>
        <v>0</v>
      </c>
      <c r="GU65" s="170" t="b">
        <f t="shared" si="570"/>
        <v>0</v>
      </c>
      <c r="GV65" s="169">
        <f t="shared" si="463"/>
        <v>0</v>
      </c>
      <c r="GW65" s="170" t="b">
        <f t="shared" si="571"/>
        <v>0</v>
      </c>
      <c r="GX65" s="169">
        <f t="shared" si="464"/>
        <v>0</v>
      </c>
      <c r="GY65" s="170" t="b">
        <f t="shared" si="572"/>
        <v>0</v>
      </c>
      <c r="GZ65" s="163">
        <f t="shared" si="573"/>
        <v>0</v>
      </c>
      <c r="HA65" s="170" t="b">
        <f t="shared" si="574"/>
        <v>0</v>
      </c>
      <c r="HB65" s="169">
        <f t="shared" si="465"/>
        <v>0</v>
      </c>
      <c r="HC65" s="170" t="b">
        <f t="shared" si="575"/>
        <v>0</v>
      </c>
      <c r="HD65" s="169">
        <f t="shared" si="466"/>
        <v>0</v>
      </c>
      <c r="HE65" s="170" t="b">
        <f t="shared" si="576"/>
        <v>0</v>
      </c>
      <c r="HF65" s="169">
        <f t="shared" si="467"/>
        <v>0</v>
      </c>
      <c r="HG65" s="170" t="b">
        <f t="shared" si="577"/>
        <v>0</v>
      </c>
      <c r="HH65" s="169">
        <f t="shared" si="468"/>
        <v>0</v>
      </c>
      <c r="HI65" s="170" t="b">
        <f t="shared" si="578"/>
        <v>0</v>
      </c>
      <c r="HJ65" s="169">
        <f t="shared" si="469"/>
        <v>0</v>
      </c>
      <c r="HK65" s="170" t="b">
        <f t="shared" si="579"/>
        <v>0</v>
      </c>
      <c r="HL65" s="169">
        <f t="shared" si="470"/>
        <v>0</v>
      </c>
      <c r="HM65" s="170" t="b">
        <f t="shared" si="580"/>
        <v>0</v>
      </c>
      <c r="HN65" s="169">
        <f t="shared" si="471"/>
        <v>0</v>
      </c>
      <c r="HO65" s="170" t="b">
        <f t="shared" si="581"/>
        <v>0</v>
      </c>
      <c r="HP65" s="169">
        <f t="shared" si="472"/>
        <v>0</v>
      </c>
      <c r="HQ65" s="170" t="b">
        <f t="shared" si="582"/>
        <v>0</v>
      </c>
      <c r="HR65" s="169">
        <f t="shared" si="473"/>
        <v>0</v>
      </c>
      <c r="HS65" s="173" t="b">
        <f t="shared" si="583"/>
        <v>0</v>
      </c>
      <c r="HT65" s="163">
        <f t="shared" si="584"/>
        <v>0</v>
      </c>
      <c r="HU65" s="170" t="b">
        <f t="shared" si="585"/>
        <v>0</v>
      </c>
      <c r="HV65" s="169">
        <f t="shared" si="474"/>
        <v>0</v>
      </c>
      <c r="HW65" s="170" t="b">
        <f t="shared" si="586"/>
        <v>0</v>
      </c>
      <c r="HX65" s="169">
        <f t="shared" si="475"/>
        <v>0</v>
      </c>
      <c r="HY65" s="170" t="b">
        <f t="shared" si="587"/>
        <v>0</v>
      </c>
      <c r="HZ65" s="169">
        <f t="shared" si="476"/>
        <v>0</v>
      </c>
      <c r="IA65" s="170" t="b">
        <f t="shared" si="588"/>
        <v>0</v>
      </c>
      <c r="IB65" s="169">
        <f t="shared" si="477"/>
        <v>0</v>
      </c>
      <c r="IC65" s="173" t="b">
        <f t="shared" si="589"/>
        <v>0</v>
      </c>
      <c r="ID65" s="169">
        <f t="shared" si="478"/>
        <v>0</v>
      </c>
      <c r="IE65" s="170" t="b">
        <f t="shared" si="590"/>
        <v>0</v>
      </c>
      <c r="IF65" s="169">
        <f t="shared" si="479"/>
        <v>0</v>
      </c>
      <c r="IG65" s="170" t="b">
        <f t="shared" si="590"/>
        <v>0</v>
      </c>
      <c r="IH65" s="170" t="b">
        <f t="shared" si="480"/>
        <v>0</v>
      </c>
      <c r="II65" s="170" t="b">
        <f t="shared" si="481"/>
        <v>0</v>
      </c>
      <c r="IJ65" s="170" t="b">
        <f t="shared" si="482"/>
        <v>0</v>
      </c>
      <c r="IK65" s="96"/>
      <c r="IL65" s="96"/>
      <c r="IM65" s="96"/>
      <c r="IN65" s="96"/>
      <c r="IO65" s="96"/>
      <c r="IP65" s="96"/>
      <c r="IQ65" s="96"/>
      <c r="IR65" s="96"/>
      <c r="IS65" s="96"/>
      <c r="IT65" s="96"/>
    </row>
    <row r="66" spans="1:254" ht="15.6" customHeight="1">
      <c r="A66" s="96"/>
      <c r="B66" s="168">
        <f>'1. Plano anual atividades'!C68</f>
        <v>0</v>
      </c>
      <c r="C66" s="16"/>
      <c r="D66" s="170">
        <f>'1. Plano anual atividades'!D68</f>
        <v>0</v>
      </c>
      <c r="E66" s="273"/>
      <c r="F66" s="273"/>
      <c r="G66" s="273"/>
      <c r="H66" s="170">
        <f>'1. Plano anual atividades'!I68</f>
        <v>0</v>
      </c>
      <c r="I66" s="170">
        <f>'1. Plano anual atividades'!J68</f>
        <v>0</v>
      </c>
      <c r="J66" s="170">
        <f>'1. Plano anual atividades'!K68</f>
        <v>0</v>
      </c>
      <c r="K66" s="170">
        <f>'1. Plano anual atividades'!L68</f>
        <v>0</v>
      </c>
      <c r="L66" s="170">
        <f>'1. Plano anual atividades'!M68</f>
        <v>0</v>
      </c>
      <c r="M66" s="170">
        <f>'1. Plano anual atividades'!N68</f>
        <v>0</v>
      </c>
      <c r="N66" s="170">
        <f>'1. Plano anual atividades'!O68</f>
        <v>0</v>
      </c>
      <c r="O66" s="170">
        <f>'1. Plano anual atividades'!P68</f>
        <v>0</v>
      </c>
      <c r="P66" s="170">
        <f>'1. Plano anual atividades'!Q68</f>
        <v>0</v>
      </c>
      <c r="Q66" s="170">
        <f>'1. Plano anual atividades'!R68</f>
        <v>0</v>
      </c>
      <c r="R66" s="16"/>
      <c r="S66" s="16"/>
      <c r="T66" s="170">
        <f t="shared" si="483"/>
        <v>0</v>
      </c>
      <c r="U66" s="16"/>
      <c r="V66" s="16"/>
      <c r="W66" s="170">
        <f t="shared" si="591"/>
        <v>0</v>
      </c>
      <c r="X66" s="170">
        <f t="shared" si="592"/>
        <v>0</v>
      </c>
      <c r="Y66" s="16"/>
      <c r="Z66" s="16"/>
      <c r="AA66" s="170">
        <f t="shared" si="484"/>
        <v>0</v>
      </c>
      <c r="AB66" s="170">
        <f t="shared" si="485"/>
        <v>0</v>
      </c>
      <c r="AC66" s="16"/>
      <c r="AD66" s="16"/>
      <c r="AE66" s="171">
        <f>'1. Plano anual atividades'!E68</f>
        <v>0</v>
      </c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72"/>
      <c r="BE66" s="16"/>
      <c r="BF66" s="16">
        <f t="shared" si="486"/>
        <v>0</v>
      </c>
      <c r="BG66" s="17" t="b">
        <f t="shared" si="487"/>
        <v>0</v>
      </c>
      <c r="BH66" s="16">
        <f t="shared" si="405"/>
        <v>0</v>
      </c>
      <c r="BI66" s="17" t="b">
        <f t="shared" si="488"/>
        <v>0</v>
      </c>
      <c r="BJ66" s="16">
        <f t="shared" si="406"/>
        <v>0</v>
      </c>
      <c r="BK66" s="17" t="b">
        <f t="shared" si="489"/>
        <v>0</v>
      </c>
      <c r="BL66" s="16">
        <f t="shared" si="407"/>
        <v>0</v>
      </c>
      <c r="BM66" s="17" t="b">
        <f t="shared" si="490"/>
        <v>0</v>
      </c>
      <c r="BN66" s="16">
        <f t="shared" si="408"/>
        <v>0</v>
      </c>
      <c r="BO66" s="17" t="b">
        <f t="shared" si="491"/>
        <v>0</v>
      </c>
      <c r="BP66" s="16">
        <f t="shared" si="409"/>
        <v>0</v>
      </c>
      <c r="BQ66" s="17" t="b">
        <f t="shared" si="492"/>
        <v>0</v>
      </c>
      <c r="BR66" s="16">
        <f t="shared" si="410"/>
        <v>0</v>
      </c>
      <c r="BS66" s="17" t="b">
        <f t="shared" si="493"/>
        <v>0</v>
      </c>
      <c r="BT66" s="16">
        <f t="shared" si="411"/>
        <v>0</v>
      </c>
      <c r="BU66" s="17" t="b">
        <f t="shared" si="494"/>
        <v>0</v>
      </c>
      <c r="BV66" s="16">
        <f t="shared" si="495"/>
        <v>0</v>
      </c>
      <c r="BW66" s="17" t="b">
        <f t="shared" si="496"/>
        <v>0</v>
      </c>
      <c r="BX66" s="14">
        <f t="shared" si="497"/>
        <v>0</v>
      </c>
      <c r="BY66" s="17" t="b">
        <f t="shared" si="498"/>
        <v>0</v>
      </c>
      <c r="BZ66" s="14">
        <f t="shared" si="499"/>
        <v>0</v>
      </c>
      <c r="CA66" s="17" t="b">
        <f t="shared" si="500"/>
        <v>0</v>
      </c>
      <c r="CB66" s="16">
        <f t="shared" si="412"/>
        <v>0</v>
      </c>
      <c r="CC66" s="17" t="b">
        <f t="shared" si="501"/>
        <v>0</v>
      </c>
      <c r="CD66" s="27"/>
      <c r="CE66" s="169">
        <f t="shared" si="413"/>
        <v>0</v>
      </c>
      <c r="CF66" s="170" t="b">
        <f t="shared" si="502"/>
        <v>0</v>
      </c>
      <c r="CG66" s="163">
        <f t="shared" si="503"/>
        <v>0</v>
      </c>
      <c r="CH66" s="170" t="b">
        <f t="shared" si="504"/>
        <v>0</v>
      </c>
      <c r="CI66" s="163">
        <f t="shared" si="505"/>
        <v>0</v>
      </c>
      <c r="CJ66" s="170" t="b">
        <f t="shared" si="506"/>
        <v>0</v>
      </c>
      <c r="CK66" s="169">
        <f t="shared" si="414"/>
        <v>0</v>
      </c>
      <c r="CL66" s="170" t="b">
        <f t="shared" si="507"/>
        <v>0</v>
      </c>
      <c r="CM66" s="169">
        <f t="shared" si="415"/>
        <v>0</v>
      </c>
      <c r="CN66" s="170" t="b">
        <f t="shared" si="508"/>
        <v>0</v>
      </c>
      <c r="CO66" s="169">
        <f t="shared" si="416"/>
        <v>0</v>
      </c>
      <c r="CP66" s="170" t="b">
        <f t="shared" si="509"/>
        <v>0</v>
      </c>
      <c r="CQ66" s="169">
        <f t="shared" si="417"/>
        <v>0</v>
      </c>
      <c r="CR66" s="170" t="b">
        <f t="shared" si="510"/>
        <v>0</v>
      </c>
      <c r="CS66" s="169">
        <f t="shared" si="418"/>
        <v>0</v>
      </c>
      <c r="CT66" s="170" t="b">
        <f t="shared" si="511"/>
        <v>0</v>
      </c>
      <c r="CU66" s="169">
        <f t="shared" si="419"/>
        <v>0</v>
      </c>
      <c r="CV66" s="170" t="b">
        <f t="shared" si="512"/>
        <v>0</v>
      </c>
      <c r="CW66" s="169">
        <f t="shared" si="420"/>
        <v>0</v>
      </c>
      <c r="CX66" s="170" t="b">
        <f t="shared" si="513"/>
        <v>0</v>
      </c>
      <c r="CY66" s="169">
        <f t="shared" si="421"/>
        <v>0</v>
      </c>
      <c r="CZ66" s="170" t="b">
        <f t="shared" si="514"/>
        <v>0</v>
      </c>
      <c r="DA66" s="169">
        <f t="shared" si="422"/>
        <v>0</v>
      </c>
      <c r="DB66" s="170" t="b">
        <f t="shared" si="515"/>
        <v>0</v>
      </c>
      <c r="DC66" s="169">
        <f t="shared" si="423"/>
        <v>0</v>
      </c>
      <c r="DD66" s="170" t="b">
        <f t="shared" si="516"/>
        <v>0</v>
      </c>
      <c r="DE66" s="169">
        <f t="shared" si="424"/>
        <v>0</v>
      </c>
      <c r="DF66" s="170" t="b">
        <f t="shared" si="517"/>
        <v>0</v>
      </c>
      <c r="DG66" s="169">
        <f t="shared" si="425"/>
        <v>0</v>
      </c>
      <c r="DH66" s="170" t="b">
        <f t="shared" si="518"/>
        <v>0</v>
      </c>
      <c r="DI66" s="163">
        <f t="shared" si="519"/>
        <v>0</v>
      </c>
      <c r="DJ66" s="170" t="b">
        <f t="shared" si="520"/>
        <v>0</v>
      </c>
      <c r="DK66" s="169">
        <f t="shared" si="426"/>
        <v>0</v>
      </c>
      <c r="DL66" s="170" t="b">
        <f t="shared" si="521"/>
        <v>0</v>
      </c>
      <c r="DM66" s="169">
        <f t="shared" si="427"/>
        <v>0</v>
      </c>
      <c r="DN66" s="170" t="b">
        <f t="shared" si="522"/>
        <v>0</v>
      </c>
      <c r="DO66" s="163">
        <f t="shared" si="523"/>
        <v>0</v>
      </c>
      <c r="DP66" s="170" t="b">
        <f t="shared" si="524"/>
        <v>0</v>
      </c>
      <c r="DQ66" s="169">
        <f t="shared" si="428"/>
        <v>0</v>
      </c>
      <c r="DR66" s="170" t="b">
        <f t="shared" si="525"/>
        <v>0</v>
      </c>
      <c r="DS66" s="169">
        <f t="shared" si="429"/>
        <v>0</v>
      </c>
      <c r="DT66" s="170" t="b">
        <f t="shared" si="526"/>
        <v>0</v>
      </c>
      <c r="DU66" s="163">
        <f t="shared" si="527"/>
        <v>0</v>
      </c>
      <c r="DV66" s="170" t="b">
        <f t="shared" si="528"/>
        <v>0</v>
      </c>
      <c r="DW66" s="169">
        <f t="shared" si="430"/>
        <v>0</v>
      </c>
      <c r="DX66" s="170" t="b">
        <f t="shared" si="529"/>
        <v>0</v>
      </c>
      <c r="DY66" s="169">
        <f t="shared" si="431"/>
        <v>0</v>
      </c>
      <c r="DZ66" s="170" t="b">
        <f t="shared" si="530"/>
        <v>0</v>
      </c>
      <c r="EA66" s="169">
        <f t="shared" si="432"/>
        <v>0</v>
      </c>
      <c r="EB66" s="170" t="b">
        <f t="shared" si="531"/>
        <v>0</v>
      </c>
      <c r="EC66" s="169">
        <f t="shared" si="433"/>
        <v>0</v>
      </c>
      <c r="ED66" s="170" t="b">
        <f t="shared" si="532"/>
        <v>0</v>
      </c>
      <c r="EE66" s="169">
        <f t="shared" si="434"/>
        <v>0</v>
      </c>
      <c r="EF66" s="170" t="b">
        <f t="shared" si="533"/>
        <v>0</v>
      </c>
      <c r="EG66" s="169">
        <f t="shared" si="435"/>
        <v>0</v>
      </c>
      <c r="EH66" s="170" t="b">
        <f t="shared" si="534"/>
        <v>0</v>
      </c>
      <c r="EI66" s="169">
        <f t="shared" si="436"/>
        <v>0</v>
      </c>
      <c r="EJ66" s="170" t="b">
        <f t="shared" si="535"/>
        <v>0</v>
      </c>
      <c r="EK66" s="169">
        <f t="shared" si="437"/>
        <v>0</v>
      </c>
      <c r="EL66" s="170" t="b">
        <f t="shared" si="536"/>
        <v>0</v>
      </c>
      <c r="EM66" s="169">
        <f t="shared" si="438"/>
        <v>0</v>
      </c>
      <c r="EN66" s="173" t="b">
        <f t="shared" si="537"/>
        <v>0</v>
      </c>
      <c r="EO66" s="163">
        <f t="shared" si="538"/>
        <v>0</v>
      </c>
      <c r="EP66" s="170" t="b">
        <f t="shared" si="539"/>
        <v>0</v>
      </c>
      <c r="EQ66" s="169">
        <f t="shared" si="439"/>
        <v>0</v>
      </c>
      <c r="ER66" s="170" t="b">
        <f t="shared" si="540"/>
        <v>0</v>
      </c>
      <c r="ES66" s="169">
        <f t="shared" si="440"/>
        <v>0</v>
      </c>
      <c r="ET66" s="170" t="b">
        <f t="shared" si="541"/>
        <v>0</v>
      </c>
      <c r="EU66" s="169">
        <f t="shared" si="441"/>
        <v>0</v>
      </c>
      <c r="EV66" s="170" t="b">
        <f t="shared" si="542"/>
        <v>0</v>
      </c>
      <c r="EW66" s="169">
        <f t="shared" si="442"/>
        <v>0</v>
      </c>
      <c r="EX66" s="173" t="b">
        <f t="shared" si="543"/>
        <v>0</v>
      </c>
      <c r="EY66" s="169">
        <f t="shared" si="443"/>
        <v>0</v>
      </c>
      <c r="EZ66" s="170" t="b">
        <f t="shared" si="544"/>
        <v>0</v>
      </c>
      <c r="FA66" s="169">
        <f t="shared" si="444"/>
        <v>0</v>
      </c>
      <c r="FB66" s="170" t="b">
        <f t="shared" si="544"/>
        <v>0</v>
      </c>
      <c r="FC66" s="16"/>
      <c r="FD66" s="169">
        <f t="shared" si="445"/>
        <v>0</v>
      </c>
      <c r="FE66" s="170" t="b">
        <f t="shared" si="545"/>
        <v>0</v>
      </c>
      <c r="FF66" s="163">
        <f t="shared" si="546"/>
        <v>0</v>
      </c>
      <c r="FG66" s="170" t="b">
        <f t="shared" si="547"/>
        <v>0</v>
      </c>
      <c r="FH66" s="163">
        <f t="shared" si="548"/>
        <v>0</v>
      </c>
      <c r="FI66" s="170" t="b">
        <f t="shared" si="549"/>
        <v>0</v>
      </c>
      <c r="FJ66" s="169">
        <f t="shared" si="446"/>
        <v>0</v>
      </c>
      <c r="FK66" s="170" t="b">
        <f t="shared" si="550"/>
        <v>0</v>
      </c>
      <c r="FL66" s="169">
        <f t="shared" si="447"/>
        <v>0</v>
      </c>
      <c r="FM66" s="170" t="b">
        <f t="shared" si="551"/>
        <v>0</v>
      </c>
      <c r="FN66" s="169">
        <f t="shared" si="448"/>
        <v>0</v>
      </c>
      <c r="FO66" s="170" t="b">
        <f t="shared" si="552"/>
        <v>0</v>
      </c>
      <c r="FP66" s="169">
        <f t="shared" si="449"/>
        <v>0</v>
      </c>
      <c r="FQ66" s="170" t="b">
        <f t="shared" si="553"/>
        <v>0</v>
      </c>
      <c r="FR66" s="169">
        <f t="shared" si="450"/>
        <v>0</v>
      </c>
      <c r="FS66" s="170" t="b">
        <f t="shared" si="554"/>
        <v>0</v>
      </c>
      <c r="FT66" s="169">
        <f t="shared" si="451"/>
        <v>0</v>
      </c>
      <c r="FU66" s="170" t="b">
        <f t="shared" si="555"/>
        <v>0</v>
      </c>
      <c r="FV66" s="169">
        <f t="shared" si="452"/>
        <v>0</v>
      </c>
      <c r="FW66" s="170" t="b">
        <f t="shared" si="556"/>
        <v>0</v>
      </c>
      <c r="FX66" s="169">
        <f t="shared" si="453"/>
        <v>0</v>
      </c>
      <c r="FY66" s="170" t="b">
        <f t="shared" si="557"/>
        <v>0</v>
      </c>
      <c r="FZ66" s="169">
        <f t="shared" si="454"/>
        <v>0</v>
      </c>
      <c r="GA66" s="173" t="b">
        <f t="shared" si="558"/>
        <v>0</v>
      </c>
      <c r="GB66" s="169">
        <f t="shared" si="455"/>
        <v>0</v>
      </c>
      <c r="GC66" s="170" t="b">
        <f t="shared" si="559"/>
        <v>0</v>
      </c>
      <c r="GD66" s="169">
        <f t="shared" si="456"/>
        <v>0</v>
      </c>
      <c r="GE66" s="170" t="b">
        <f t="shared" si="560"/>
        <v>0</v>
      </c>
      <c r="GF66" s="169">
        <f t="shared" si="457"/>
        <v>0</v>
      </c>
      <c r="GG66" s="170" t="b">
        <f t="shared" si="561"/>
        <v>0</v>
      </c>
      <c r="GH66" s="169">
        <f t="shared" si="458"/>
        <v>0</v>
      </c>
      <c r="GI66" s="170" t="b">
        <f t="shared" si="562"/>
        <v>0</v>
      </c>
      <c r="GJ66" s="169">
        <f t="shared" si="459"/>
        <v>0</v>
      </c>
      <c r="GK66" s="170" t="b">
        <f t="shared" si="563"/>
        <v>0</v>
      </c>
      <c r="GL66" s="169">
        <f t="shared" si="460"/>
        <v>0</v>
      </c>
      <c r="GM66" s="170" t="b">
        <f t="shared" si="564"/>
        <v>0</v>
      </c>
      <c r="GN66" s="163">
        <f t="shared" si="565"/>
        <v>0</v>
      </c>
      <c r="GO66" s="170" t="b">
        <f t="shared" si="566"/>
        <v>0</v>
      </c>
      <c r="GP66" s="169">
        <f t="shared" si="461"/>
        <v>0</v>
      </c>
      <c r="GQ66" s="170" t="b">
        <f t="shared" si="567"/>
        <v>0</v>
      </c>
      <c r="GR66" s="169">
        <f t="shared" si="462"/>
        <v>0</v>
      </c>
      <c r="GS66" s="170" t="b">
        <f t="shared" si="568"/>
        <v>0</v>
      </c>
      <c r="GT66" s="163">
        <f t="shared" si="569"/>
        <v>0</v>
      </c>
      <c r="GU66" s="170" t="b">
        <f t="shared" si="570"/>
        <v>0</v>
      </c>
      <c r="GV66" s="169">
        <f t="shared" si="463"/>
        <v>0</v>
      </c>
      <c r="GW66" s="170" t="b">
        <f t="shared" si="571"/>
        <v>0</v>
      </c>
      <c r="GX66" s="169">
        <f t="shared" si="464"/>
        <v>0</v>
      </c>
      <c r="GY66" s="170" t="b">
        <f t="shared" si="572"/>
        <v>0</v>
      </c>
      <c r="GZ66" s="163">
        <f t="shared" si="573"/>
        <v>0</v>
      </c>
      <c r="HA66" s="170" t="b">
        <f t="shared" si="574"/>
        <v>0</v>
      </c>
      <c r="HB66" s="169">
        <f t="shared" si="465"/>
        <v>0</v>
      </c>
      <c r="HC66" s="170" t="b">
        <f t="shared" si="575"/>
        <v>0</v>
      </c>
      <c r="HD66" s="169">
        <f t="shared" si="466"/>
        <v>0</v>
      </c>
      <c r="HE66" s="170" t="b">
        <f t="shared" si="576"/>
        <v>0</v>
      </c>
      <c r="HF66" s="169">
        <f t="shared" si="467"/>
        <v>0</v>
      </c>
      <c r="HG66" s="170" t="b">
        <f t="shared" si="577"/>
        <v>0</v>
      </c>
      <c r="HH66" s="169">
        <f t="shared" si="468"/>
        <v>0</v>
      </c>
      <c r="HI66" s="170" t="b">
        <f t="shared" si="578"/>
        <v>0</v>
      </c>
      <c r="HJ66" s="169">
        <f t="shared" si="469"/>
        <v>0</v>
      </c>
      <c r="HK66" s="170" t="b">
        <f t="shared" si="579"/>
        <v>0</v>
      </c>
      <c r="HL66" s="169">
        <f t="shared" si="470"/>
        <v>0</v>
      </c>
      <c r="HM66" s="170" t="b">
        <f t="shared" si="580"/>
        <v>0</v>
      </c>
      <c r="HN66" s="169">
        <f t="shared" si="471"/>
        <v>0</v>
      </c>
      <c r="HO66" s="170" t="b">
        <f t="shared" si="581"/>
        <v>0</v>
      </c>
      <c r="HP66" s="169">
        <f t="shared" si="472"/>
        <v>0</v>
      </c>
      <c r="HQ66" s="170" t="b">
        <f t="shared" si="582"/>
        <v>0</v>
      </c>
      <c r="HR66" s="169">
        <f t="shared" si="473"/>
        <v>0</v>
      </c>
      <c r="HS66" s="173" t="b">
        <f t="shared" si="583"/>
        <v>0</v>
      </c>
      <c r="HT66" s="163">
        <f t="shared" si="584"/>
        <v>0</v>
      </c>
      <c r="HU66" s="170" t="b">
        <f t="shared" si="585"/>
        <v>0</v>
      </c>
      <c r="HV66" s="169">
        <f t="shared" si="474"/>
        <v>0</v>
      </c>
      <c r="HW66" s="170" t="b">
        <f t="shared" si="586"/>
        <v>0</v>
      </c>
      <c r="HX66" s="169">
        <f t="shared" si="475"/>
        <v>0</v>
      </c>
      <c r="HY66" s="170" t="b">
        <f t="shared" si="587"/>
        <v>0</v>
      </c>
      <c r="HZ66" s="169">
        <f t="shared" si="476"/>
        <v>0</v>
      </c>
      <c r="IA66" s="170" t="b">
        <f t="shared" si="588"/>
        <v>0</v>
      </c>
      <c r="IB66" s="169">
        <f t="shared" si="477"/>
        <v>0</v>
      </c>
      <c r="IC66" s="173" t="b">
        <f t="shared" si="589"/>
        <v>0</v>
      </c>
      <c r="ID66" s="169">
        <f t="shared" si="478"/>
        <v>0</v>
      </c>
      <c r="IE66" s="170" t="b">
        <f t="shared" si="590"/>
        <v>0</v>
      </c>
      <c r="IF66" s="169">
        <f t="shared" si="479"/>
        <v>0</v>
      </c>
      <c r="IG66" s="170" t="b">
        <f t="shared" si="590"/>
        <v>0</v>
      </c>
      <c r="IH66" s="170" t="b">
        <f t="shared" si="480"/>
        <v>0</v>
      </c>
      <c r="II66" s="170" t="b">
        <f t="shared" si="481"/>
        <v>0</v>
      </c>
      <c r="IJ66" s="170" t="b">
        <f t="shared" si="482"/>
        <v>0</v>
      </c>
      <c r="IK66" s="96"/>
      <c r="IL66" s="96"/>
      <c r="IM66" s="96"/>
      <c r="IN66" s="96"/>
      <c r="IO66" s="96"/>
      <c r="IP66" s="96"/>
      <c r="IQ66" s="96"/>
      <c r="IR66" s="96"/>
      <c r="IS66" s="96"/>
      <c r="IT66" s="96"/>
    </row>
    <row r="67" spans="1:254" ht="15.6" customHeight="1">
      <c r="A67" s="96"/>
      <c r="B67" s="168">
        <f>'1. Plano anual atividades'!C69</f>
        <v>0</v>
      </c>
      <c r="C67" s="16"/>
      <c r="D67" s="170">
        <f>'1. Plano anual atividades'!D69</f>
        <v>0</v>
      </c>
      <c r="E67" s="273"/>
      <c r="F67" s="273"/>
      <c r="G67" s="273"/>
      <c r="H67" s="170">
        <f>'1. Plano anual atividades'!I69</f>
        <v>0</v>
      </c>
      <c r="I67" s="170">
        <f>'1. Plano anual atividades'!J69</f>
        <v>0</v>
      </c>
      <c r="J67" s="170">
        <f>'1. Plano anual atividades'!K69</f>
        <v>0</v>
      </c>
      <c r="K67" s="170">
        <f>'1. Plano anual atividades'!L69</f>
        <v>0</v>
      </c>
      <c r="L67" s="170">
        <f>'1. Plano anual atividades'!M69</f>
        <v>0</v>
      </c>
      <c r="M67" s="170">
        <f>'1. Plano anual atividades'!N69</f>
        <v>0</v>
      </c>
      <c r="N67" s="170">
        <f>'1. Plano anual atividades'!O69</f>
        <v>0</v>
      </c>
      <c r="O67" s="170">
        <f>'1. Plano anual atividades'!P69</f>
        <v>0</v>
      </c>
      <c r="P67" s="170">
        <f>'1. Plano anual atividades'!Q69</f>
        <v>0</v>
      </c>
      <c r="Q67" s="170">
        <f>'1. Plano anual atividades'!R69</f>
        <v>0</v>
      </c>
      <c r="R67" s="16"/>
      <c r="S67" s="16"/>
      <c r="T67" s="170">
        <f t="shared" si="483"/>
        <v>0</v>
      </c>
      <c r="U67" s="16"/>
      <c r="V67" s="16"/>
      <c r="W67" s="170">
        <f t="shared" si="591"/>
        <v>0</v>
      </c>
      <c r="X67" s="170">
        <f t="shared" si="592"/>
        <v>0</v>
      </c>
      <c r="Y67" s="16"/>
      <c r="Z67" s="16"/>
      <c r="AA67" s="170">
        <f t="shared" si="484"/>
        <v>0</v>
      </c>
      <c r="AB67" s="170">
        <f t="shared" si="485"/>
        <v>0</v>
      </c>
      <c r="AC67" s="16"/>
      <c r="AD67" s="16"/>
      <c r="AE67" s="171">
        <f>'1. Plano anual atividades'!E69</f>
        <v>0</v>
      </c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72"/>
      <c r="BE67" s="16"/>
      <c r="BF67" s="16">
        <f t="shared" si="486"/>
        <v>0</v>
      </c>
      <c r="BG67" s="17" t="b">
        <f t="shared" si="487"/>
        <v>0</v>
      </c>
      <c r="BH67" s="16">
        <f t="shared" si="405"/>
        <v>0</v>
      </c>
      <c r="BI67" s="17" t="b">
        <f t="shared" si="488"/>
        <v>0</v>
      </c>
      <c r="BJ67" s="16">
        <f t="shared" si="406"/>
        <v>0</v>
      </c>
      <c r="BK67" s="17" t="b">
        <f t="shared" si="489"/>
        <v>0</v>
      </c>
      <c r="BL67" s="16">
        <f t="shared" si="407"/>
        <v>0</v>
      </c>
      <c r="BM67" s="17" t="b">
        <f t="shared" si="490"/>
        <v>0</v>
      </c>
      <c r="BN67" s="16">
        <f t="shared" si="408"/>
        <v>0</v>
      </c>
      <c r="BO67" s="17" t="b">
        <f t="shared" si="491"/>
        <v>0</v>
      </c>
      <c r="BP67" s="16">
        <f t="shared" si="409"/>
        <v>0</v>
      </c>
      <c r="BQ67" s="17" t="b">
        <f t="shared" si="492"/>
        <v>0</v>
      </c>
      <c r="BR67" s="16">
        <f t="shared" si="410"/>
        <v>0</v>
      </c>
      <c r="BS67" s="17" t="b">
        <f t="shared" si="493"/>
        <v>0</v>
      </c>
      <c r="BT67" s="16">
        <f t="shared" si="411"/>
        <v>0</v>
      </c>
      <c r="BU67" s="17" t="b">
        <f t="shared" si="494"/>
        <v>0</v>
      </c>
      <c r="BV67" s="16">
        <f t="shared" si="495"/>
        <v>0</v>
      </c>
      <c r="BW67" s="17" t="b">
        <f t="shared" si="496"/>
        <v>0</v>
      </c>
      <c r="BX67" s="14">
        <f t="shared" si="497"/>
        <v>0</v>
      </c>
      <c r="BY67" s="17" t="b">
        <f t="shared" si="498"/>
        <v>0</v>
      </c>
      <c r="BZ67" s="14">
        <f t="shared" si="499"/>
        <v>0</v>
      </c>
      <c r="CA67" s="17" t="b">
        <f t="shared" si="500"/>
        <v>0</v>
      </c>
      <c r="CB67" s="16">
        <f t="shared" si="412"/>
        <v>0</v>
      </c>
      <c r="CC67" s="17" t="b">
        <f t="shared" si="501"/>
        <v>0</v>
      </c>
      <c r="CD67" s="27"/>
      <c r="CE67" s="169">
        <f t="shared" si="413"/>
        <v>0</v>
      </c>
      <c r="CF67" s="170" t="b">
        <f t="shared" si="502"/>
        <v>0</v>
      </c>
      <c r="CG67" s="163">
        <f t="shared" si="503"/>
        <v>0</v>
      </c>
      <c r="CH67" s="170" t="b">
        <f t="shared" si="504"/>
        <v>0</v>
      </c>
      <c r="CI67" s="163">
        <f t="shared" si="505"/>
        <v>0</v>
      </c>
      <c r="CJ67" s="170" t="b">
        <f t="shared" si="506"/>
        <v>0</v>
      </c>
      <c r="CK67" s="169">
        <f t="shared" si="414"/>
        <v>0</v>
      </c>
      <c r="CL67" s="170" t="b">
        <f t="shared" si="507"/>
        <v>0</v>
      </c>
      <c r="CM67" s="169">
        <f t="shared" si="415"/>
        <v>0</v>
      </c>
      <c r="CN67" s="170" t="b">
        <f t="shared" si="508"/>
        <v>0</v>
      </c>
      <c r="CO67" s="169">
        <f t="shared" si="416"/>
        <v>0</v>
      </c>
      <c r="CP67" s="170" t="b">
        <f t="shared" si="509"/>
        <v>0</v>
      </c>
      <c r="CQ67" s="169">
        <f t="shared" si="417"/>
        <v>0</v>
      </c>
      <c r="CR67" s="170" t="b">
        <f t="shared" si="510"/>
        <v>0</v>
      </c>
      <c r="CS67" s="169">
        <f t="shared" si="418"/>
        <v>0</v>
      </c>
      <c r="CT67" s="170" t="b">
        <f t="shared" si="511"/>
        <v>0</v>
      </c>
      <c r="CU67" s="169">
        <f t="shared" si="419"/>
        <v>0</v>
      </c>
      <c r="CV67" s="170" t="b">
        <f t="shared" si="512"/>
        <v>0</v>
      </c>
      <c r="CW67" s="169">
        <f t="shared" si="420"/>
        <v>0</v>
      </c>
      <c r="CX67" s="170" t="b">
        <f t="shared" si="513"/>
        <v>0</v>
      </c>
      <c r="CY67" s="169">
        <f t="shared" si="421"/>
        <v>0</v>
      </c>
      <c r="CZ67" s="170" t="b">
        <f t="shared" si="514"/>
        <v>0</v>
      </c>
      <c r="DA67" s="169">
        <f t="shared" si="422"/>
        <v>0</v>
      </c>
      <c r="DB67" s="170" t="b">
        <f t="shared" si="515"/>
        <v>0</v>
      </c>
      <c r="DC67" s="169">
        <f t="shared" si="423"/>
        <v>0</v>
      </c>
      <c r="DD67" s="170" t="b">
        <f t="shared" si="516"/>
        <v>0</v>
      </c>
      <c r="DE67" s="169">
        <f t="shared" si="424"/>
        <v>0</v>
      </c>
      <c r="DF67" s="170" t="b">
        <f t="shared" si="517"/>
        <v>0</v>
      </c>
      <c r="DG67" s="169">
        <f t="shared" si="425"/>
        <v>0</v>
      </c>
      <c r="DH67" s="170" t="b">
        <f t="shared" si="518"/>
        <v>0</v>
      </c>
      <c r="DI67" s="163">
        <f t="shared" si="519"/>
        <v>0</v>
      </c>
      <c r="DJ67" s="170" t="b">
        <f t="shared" si="520"/>
        <v>0</v>
      </c>
      <c r="DK67" s="169">
        <f t="shared" si="426"/>
        <v>0</v>
      </c>
      <c r="DL67" s="170" t="b">
        <f t="shared" si="521"/>
        <v>0</v>
      </c>
      <c r="DM67" s="169">
        <f t="shared" si="427"/>
        <v>0</v>
      </c>
      <c r="DN67" s="170" t="b">
        <f t="shared" si="522"/>
        <v>0</v>
      </c>
      <c r="DO67" s="163">
        <f t="shared" si="523"/>
        <v>0</v>
      </c>
      <c r="DP67" s="170" t="b">
        <f t="shared" si="524"/>
        <v>0</v>
      </c>
      <c r="DQ67" s="169">
        <f t="shared" si="428"/>
        <v>0</v>
      </c>
      <c r="DR67" s="170" t="b">
        <f t="shared" si="525"/>
        <v>0</v>
      </c>
      <c r="DS67" s="169">
        <f t="shared" si="429"/>
        <v>0</v>
      </c>
      <c r="DT67" s="170" t="b">
        <f t="shared" si="526"/>
        <v>0</v>
      </c>
      <c r="DU67" s="163">
        <f t="shared" si="527"/>
        <v>0</v>
      </c>
      <c r="DV67" s="170" t="b">
        <f t="shared" si="528"/>
        <v>0</v>
      </c>
      <c r="DW67" s="169">
        <f t="shared" si="430"/>
        <v>0</v>
      </c>
      <c r="DX67" s="170" t="b">
        <f t="shared" si="529"/>
        <v>0</v>
      </c>
      <c r="DY67" s="169">
        <f t="shared" si="431"/>
        <v>0</v>
      </c>
      <c r="DZ67" s="170" t="b">
        <f t="shared" si="530"/>
        <v>0</v>
      </c>
      <c r="EA67" s="169">
        <f t="shared" si="432"/>
        <v>0</v>
      </c>
      <c r="EB67" s="170" t="b">
        <f t="shared" si="531"/>
        <v>0</v>
      </c>
      <c r="EC67" s="169">
        <f t="shared" si="433"/>
        <v>0</v>
      </c>
      <c r="ED67" s="170" t="b">
        <f t="shared" si="532"/>
        <v>0</v>
      </c>
      <c r="EE67" s="169">
        <f t="shared" si="434"/>
        <v>0</v>
      </c>
      <c r="EF67" s="170" t="b">
        <f t="shared" si="533"/>
        <v>0</v>
      </c>
      <c r="EG67" s="169">
        <f t="shared" si="435"/>
        <v>0</v>
      </c>
      <c r="EH67" s="170" t="b">
        <f t="shared" si="534"/>
        <v>0</v>
      </c>
      <c r="EI67" s="169">
        <f t="shared" si="436"/>
        <v>0</v>
      </c>
      <c r="EJ67" s="170" t="b">
        <f t="shared" si="535"/>
        <v>0</v>
      </c>
      <c r="EK67" s="169">
        <f t="shared" si="437"/>
        <v>0</v>
      </c>
      <c r="EL67" s="170" t="b">
        <f t="shared" si="536"/>
        <v>0</v>
      </c>
      <c r="EM67" s="169">
        <f t="shared" si="438"/>
        <v>0</v>
      </c>
      <c r="EN67" s="173" t="b">
        <f t="shared" si="537"/>
        <v>0</v>
      </c>
      <c r="EO67" s="163">
        <f t="shared" si="538"/>
        <v>0</v>
      </c>
      <c r="EP67" s="170" t="b">
        <f t="shared" si="539"/>
        <v>0</v>
      </c>
      <c r="EQ67" s="169">
        <f t="shared" si="439"/>
        <v>0</v>
      </c>
      <c r="ER67" s="170" t="b">
        <f t="shared" si="540"/>
        <v>0</v>
      </c>
      <c r="ES67" s="169">
        <f t="shared" si="440"/>
        <v>0</v>
      </c>
      <c r="ET67" s="170" t="b">
        <f t="shared" si="541"/>
        <v>0</v>
      </c>
      <c r="EU67" s="169">
        <f t="shared" si="441"/>
        <v>0</v>
      </c>
      <c r="EV67" s="170" t="b">
        <f t="shared" si="542"/>
        <v>0</v>
      </c>
      <c r="EW67" s="169">
        <f t="shared" si="442"/>
        <v>0</v>
      </c>
      <c r="EX67" s="173" t="b">
        <f t="shared" si="543"/>
        <v>0</v>
      </c>
      <c r="EY67" s="169">
        <f t="shared" si="443"/>
        <v>0</v>
      </c>
      <c r="EZ67" s="170" t="b">
        <f t="shared" si="544"/>
        <v>0</v>
      </c>
      <c r="FA67" s="169">
        <f t="shared" si="444"/>
        <v>0</v>
      </c>
      <c r="FB67" s="170" t="b">
        <f t="shared" si="544"/>
        <v>0</v>
      </c>
      <c r="FC67" s="16"/>
      <c r="FD67" s="169">
        <f t="shared" si="445"/>
        <v>0</v>
      </c>
      <c r="FE67" s="170" t="b">
        <f t="shared" si="545"/>
        <v>0</v>
      </c>
      <c r="FF67" s="163">
        <f t="shared" si="546"/>
        <v>0</v>
      </c>
      <c r="FG67" s="170" t="b">
        <f t="shared" si="547"/>
        <v>0</v>
      </c>
      <c r="FH67" s="163">
        <f t="shared" si="548"/>
        <v>0</v>
      </c>
      <c r="FI67" s="170" t="b">
        <f t="shared" si="549"/>
        <v>0</v>
      </c>
      <c r="FJ67" s="169">
        <f t="shared" si="446"/>
        <v>0</v>
      </c>
      <c r="FK67" s="170" t="b">
        <f t="shared" si="550"/>
        <v>0</v>
      </c>
      <c r="FL67" s="169">
        <f t="shared" si="447"/>
        <v>0</v>
      </c>
      <c r="FM67" s="170" t="b">
        <f t="shared" si="551"/>
        <v>0</v>
      </c>
      <c r="FN67" s="169">
        <f t="shared" si="448"/>
        <v>0</v>
      </c>
      <c r="FO67" s="170" t="b">
        <f t="shared" si="552"/>
        <v>0</v>
      </c>
      <c r="FP67" s="169">
        <f t="shared" si="449"/>
        <v>0</v>
      </c>
      <c r="FQ67" s="170" t="b">
        <f t="shared" si="553"/>
        <v>0</v>
      </c>
      <c r="FR67" s="169">
        <f t="shared" si="450"/>
        <v>0</v>
      </c>
      <c r="FS67" s="170" t="b">
        <f t="shared" si="554"/>
        <v>0</v>
      </c>
      <c r="FT67" s="169">
        <f t="shared" si="451"/>
        <v>0</v>
      </c>
      <c r="FU67" s="170" t="b">
        <f t="shared" si="555"/>
        <v>0</v>
      </c>
      <c r="FV67" s="169">
        <f t="shared" si="452"/>
        <v>0</v>
      </c>
      <c r="FW67" s="170" t="b">
        <f t="shared" si="556"/>
        <v>0</v>
      </c>
      <c r="FX67" s="169">
        <f t="shared" si="453"/>
        <v>0</v>
      </c>
      <c r="FY67" s="170" t="b">
        <f t="shared" si="557"/>
        <v>0</v>
      </c>
      <c r="FZ67" s="169">
        <f t="shared" si="454"/>
        <v>0</v>
      </c>
      <c r="GA67" s="173" t="b">
        <f t="shared" si="558"/>
        <v>0</v>
      </c>
      <c r="GB67" s="169">
        <f t="shared" si="455"/>
        <v>0</v>
      </c>
      <c r="GC67" s="170" t="b">
        <f t="shared" si="559"/>
        <v>0</v>
      </c>
      <c r="GD67" s="169">
        <f t="shared" si="456"/>
        <v>0</v>
      </c>
      <c r="GE67" s="170" t="b">
        <f t="shared" si="560"/>
        <v>0</v>
      </c>
      <c r="GF67" s="169">
        <f t="shared" si="457"/>
        <v>0</v>
      </c>
      <c r="GG67" s="170" t="b">
        <f t="shared" si="561"/>
        <v>0</v>
      </c>
      <c r="GH67" s="169">
        <f t="shared" si="458"/>
        <v>0</v>
      </c>
      <c r="GI67" s="170" t="b">
        <f t="shared" si="562"/>
        <v>0</v>
      </c>
      <c r="GJ67" s="169">
        <f t="shared" si="459"/>
        <v>0</v>
      </c>
      <c r="GK67" s="170" t="b">
        <f t="shared" si="563"/>
        <v>0</v>
      </c>
      <c r="GL67" s="169">
        <f t="shared" si="460"/>
        <v>0</v>
      </c>
      <c r="GM67" s="170" t="b">
        <f t="shared" si="564"/>
        <v>0</v>
      </c>
      <c r="GN67" s="163">
        <f t="shared" si="565"/>
        <v>0</v>
      </c>
      <c r="GO67" s="170" t="b">
        <f t="shared" si="566"/>
        <v>0</v>
      </c>
      <c r="GP67" s="169">
        <f t="shared" si="461"/>
        <v>0</v>
      </c>
      <c r="GQ67" s="170" t="b">
        <f t="shared" si="567"/>
        <v>0</v>
      </c>
      <c r="GR67" s="169">
        <f t="shared" si="462"/>
        <v>0</v>
      </c>
      <c r="GS67" s="170" t="b">
        <f t="shared" si="568"/>
        <v>0</v>
      </c>
      <c r="GT67" s="163">
        <f t="shared" si="569"/>
        <v>0</v>
      </c>
      <c r="GU67" s="170" t="b">
        <f t="shared" si="570"/>
        <v>0</v>
      </c>
      <c r="GV67" s="169">
        <f t="shared" si="463"/>
        <v>0</v>
      </c>
      <c r="GW67" s="170" t="b">
        <f t="shared" si="571"/>
        <v>0</v>
      </c>
      <c r="GX67" s="169">
        <f t="shared" si="464"/>
        <v>0</v>
      </c>
      <c r="GY67" s="170" t="b">
        <f t="shared" si="572"/>
        <v>0</v>
      </c>
      <c r="GZ67" s="163">
        <f t="shared" si="573"/>
        <v>0</v>
      </c>
      <c r="HA67" s="170" t="b">
        <f t="shared" si="574"/>
        <v>0</v>
      </c>
      <c r="HB67" s="169">
        <f t="shared" si="465"/>
        <v>0</v>
      </c>
      <c r="HC67" s="170" t="b">
        <f t="shared" si="575"/>
        <v>0</v>
      </c>
      <c r="HD67" s="169">
        <f t="shared" si="466"/>
        <v>0</v>
      </c>
      <c r="HE67" s="170" t="b">
        <f t="shared" si="576"/>
        <v>0</v>
      </c>
      <c r="HF67" s="169">
        <f t="shared" si="467"/>
        <v>0</v>
      </c>
      <c r="HG67" s="170" t="b">
        <f t="shared" si="577"/>
        <v>0</v>
      </c>
      <c r="HH67" s="169">
        <f t="shared" si="468"/>
        <v>0</v>
      </c>
      <c r="HI67" s="170" t="b">
        <f t="shared" si="578"/>
        <v>0</v>
      </c>
      <c r="HJ67" s="169">
        <f t="shared" si="469"/>
        <v>0</v>
      </c>
      <c r="HK67" s="170" t="b">
        <f t="shared" si="579"/>
        <v>0</v>
      </c>
      <c r="HL67" s="169">
        <f t="shared" si="470"/>
        <v>0</v>
      </c>
      <c r="HM67" s="170" t="b">
        <f t="shared" si="580"/>
        <v>0</v>
      </c>
      <c r="HN67" s="169">
        <f t="shared" si="471"/>
        <v>0</v>
      </c>
      <c r="HO67" s="170" t="b">
        <f t="shared" si="581"/>
        <v>0</v>
      </c>
      <c r="HP67" s="169">
        <f t="shared" si="472"/>
        <v>0</v>
      </c>
      <c r="HQ67" s="170" t="b">
        <f t="shared" si="582"/>
        <v>0</v>
      </c>
      <c r="HR67" s="169">
        <f t="shared" si="473"/>
        <v>0</v>
      </c>
      <c r="HS67" s="173" t="b">
        <f t="shared" si="583"/>
        <v>0</v>
      </c>
      <c r="HT67" s="163">
        <f t="shared" si="584"/>
        <v>0</v>
      </c>
      <c r="HU67" s="170" t="b">
        <f t="shared" si="585"/>
        <v>0</v>
      </c>
      <c r="HV67" s="169">
        <f t="shared" si="474"/>
        <v>0</v>
      </c>
      <c r="HW67" s="170" t="b">
        <f t="shared" si="586"/>
        <v>0</v>
      </c>
      <c r="HX67" s="169">
        <f t="shared" si="475"/>
        <v>0</v>
      </c>
      <c r="HY67" s="170" t="b">
        <f t="shared" si="587"/>
        <v>0</v>
      </c>
      <c r="HZ67" s="169">
        <f t="shared" si="476"/>
        <v>0</v>
      </c>
      <c r="IA67" s="170" t="b">
        <f t="shared" si="588"/>
        <v>0</v>
      </c>
      <c r="IB67" s="169">
        <f t="shared" si="477"/>
        <v>0</v>
      </c>
      <c r="IC67" s="173" t="b">
        <f t="shared" si="589"/>
        <v>0</v>
      </c>
      <c r="ID67" s="169">
        <f t="shared" si="478"/>
        <v>0</v>
      </c>
      <c r="IE67" s="170" t="b">
        <f t="shared" si="590"/>
        <v>0</v>
      </c>
      <c r="IF67" s="169">
        <f t="shared" si="479"/>
        <v>0</v>
      </c>
      <c r="IG67" s="170" t="b">
        <f t="shared" si="590"/>
        <v>0</v>
      </c>
      <c r="IH67" s="170" t="b">
        <f t="shared" si="480"/>
        <v>0</v>
      </c>
      <c r="II67" s="170" t="b">
        <f t="shared" si="481"/>
        <v>0</v>
      </c>
      <c r="IJ67" s="170" t="b">
        <f t="shared" si="482"/>
        <v>0</v>
      </c>
      <c r="IK67" s="96"/>
      <c r="IL67" s="96"/>
      <c r="IM67" s="96"/>
      <c r="IN67" s="96"/>
      <c r="IO67" s="96"/>
      <c r="IP67" s="96"/>
      <c r="IQ67" s="96"/>
      <c r="IR67" s="96"/>
      <c r="IS67" s="96"/>
      <c r="IT67" s="96"/>
    </row>
    <row r="68" spans="1:254" ht="15.6" customHeight="1">
      <c r="A68" s="96"/>
      <c r="B68" s="168">
        <f>'1. Plano anual atividades'!C70</f>
        <v>0</v>
      </c>
      <c r="C68" s="16"/>
      <c r="D68" s="170">
        <f>'1. Plano anual atividades'!D70</f>
        <v>0</v>
      </c>
      <c r="E68" s="273"/>
      <c r="F68" s="273"/>
      <c r="G68" s="273"/>
      <c r="H68" s="170">
        <f>'1. Plano anual atividades'!I70</f>
        <v>0</v>
      </c>
      <c r="I68" s="170">
        <f>'1. Plano anual atividades'!J70</f>
        <v>0</v>
      </c>
      <c r="J68" s="170">
        <f>'1. Plano anual atividades'!K70</f>
        <v>0</v>
      </c>
      <c r="K68" s="170">
        <f>'1. Plano anual atividades'!L70</f>
        <v>0</v>
      </c>
      <c r="L68" s="170">
        <f>'1. Plano anual atividades'!M70</f>
        <v>0</v>
      </c>
      <c r="M68" s="170">
        <f>'1. Plano anual atividades'!N70</f>
        <v>0</v>
      </c>
      <c r="N68" s="170">
        <f>'1. Plano anual atividades'!O70</f>
        <v>0</v>
      </c>
      <c r="O68" s="170">
        <f>'1. Plano anual atividades'!P70</f>
        <v>0</v>
      </c>
      <c r="P68" s="170">
        <f>'1. Plano anual atividades'!Q70</f>
        <v>0</v>
      </c>
      <c r="Q68" s="170">
        <f>'1. Plano anual atividades'!R70</f>
        <v>0</v>
      </c>
      <c r="R68" s="16"/>
      <c r="S68" s="16"/>
      <c r="T68" s="170">
        <f t="shared" si="483"/>
        <v>0</v>
      </c>
      <c r="U68" s="16"/>
      <c r="V68" s="16"/>
      <c r="W68" s="170">
        <f t="shared" si="591"/>
        <v>0</v>
      </c>
      <c r="X68" s="170">
        <f t="shared" si="592"/>
        <v>0</v>
      </c>
      <c r="Y68" s="16"/>
      <c r="Z68" s="16"/>
      <c r="AA68" s="170">
        <f t="shared" si="484"/>
        <v>0</v>
      </c>
      <c r="AB68" s="170">
        <f t="shared" si="485"/>
        <v>0</v>
      </c>
      <c r="AC68" s="16"/>
      <c r="AD68" s="16"/>
      <c r="AE68" s="171">
        <f>'1. Plano anual atividades'!E70</f>
        <v>0</v>
      </c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74"/>
      <c r="BE68" s="16"/>
      <c r="BF68" s="16">
        <f t="shared" si="486"/>
        <v>0</v>
      </c>
      <c r="BG68" s="17" t="b">
        <f t="shared" si="487"/>
        <v>0</v>
      </c>
      <c r="BH68" s="16">
        <f t="shared" si="405"/>
        <v>0</v>
      </c>
      <c r="BI68" s="17" t="b">
        <f t="shared" si="488"/>
        <v>0</v>
      </c>
      <c r="BJ68" s="16">
        <f t="shared" si="406"/>
        <v>0</v>
      </c>
      <c r="BK68" s="17" t="b">
        <f t="shared" si="489"/>
        <v>0</v>
      </c>
      <c r="BL68" s="16">
        <f t="shared" si="407"/>
        <v>0</v>
      </c>
      <c r="BM68" s="17" t="b">
        <f t="shared" si="490"/>
        <v>0</v>
      </c>
      <c r="BN68" s="16">
        <f t="shared" si="408"/>
        <v>0</v>
      </c>
      <c r="BO68" s="17" t="b">
        <f t="shared" si="491"/>
        <v>0</v>
      </c>
      <c r="BP68" s="16">
        <f t="shared" si="409"/>
        <v>0</v>
      </c>
      <c r="BQ68" s="17" t="b">
        <f t="shared" si="492"/>
        <v>0</v>
      </c>
      <c r="BR68" s="16">
        <f t="shared" si="410"/>
        <v>0</v>
      </c>
      <c r="BS68" s="17" t="b">
        <f t="shared" si="493"/>
        <v>0</v>
      </c>
      <c r="BT68" s="16">
        <f t="shared" si="411"/>
        <v>0</v>
      </c>
      <c r="BU68" s="17" t="b">
        <f t="shared" si="494"/>
        <v>0</v>
      </c>
      <c r="BV68" s="14">
        <f t="shared" si="495"/>
        <v>0</v>
      </c>
      <c r="BW68" s="17" t="b">
        <f t="shared" si="496"/>
        <v>0</v>
      </c>
      <c r="BX68" s="14">
        <f t="shared" si="497"/>
        <v>0</v>
      </c>
      <c r="BY68" s="17" t="b">
        <f t="shared" si="498"/>
        <v>0</v>
      </c>
      <c r="BZ68" s="14">
        <f t="shared" si="499"/>
        <v>0</v>
      </c>
      <c r="CA68" s="17" t="b">
        <f t="shared" si="500"/>
        <v>0</v>
      </c>
      <c r="CB68" s="16">
        <f t="shared" si="412"/>
        <v>0</v>
      </c>
      <c r="CC68" s="17" t="b">
        <f t="shared" si="501"/>
        <v>0</v>
      </c>
      <c r="CD68" s="27"/>
      <c r="CE68" s="169">
        <f t="shared" si="413"/>
        <v>0</v>
      </c>
      <c r="CF68" s="170" t="b">
        <f t="shared" si="502"/>
        <v>0</v>
      </c>
      <c r="CG68" s="163">
        <f t="shared" si="503"/>
        <v>0</v>
      </c>
      <c r="CH68" s="170" t="b">
        <f t="shared" si="504"/>
        <v>0</v>
      </c>
      <c r="CI68" s="163">
        <f t="shared" si="505"/>
        <v>0</v>
      </c>
      <c r="CJ68" s="170" t="b">
        <f t="shared" si="506"/>
        <v>0</v>
      </c>
      <c r="CK68" s="169">
        <f t="shared" si="414"/>
        <v>0</v>
      </c>
      <c r="CL68" s="170" t="b">
        <f t="shared" si="507"/>
        <v>0</v>
      </c>
      <c r="CM68" s="169">
        <f t="shared" si="415"/>
        <v>0</v>
      </c>
      <c r="CN68" s="170" t="b">
        <f t="shared" si="508"/>
        <v>0</v>
      </c>
      <c r="CO68" s="169">
        <f t="shared" si="416"/>
        <v>0</v>
      </c>
      <c r="CP68" s="170" t="b">
        <f t="shared" si="509"/>
        <v>0</v>
      </c>
      <c r="CQ68" s="169">
        <f t="shared" si="417"/>
        <v>0</v>
      </c>
      <c r="CR68" s="170" t="b">
        <f t="shared" si="510"/>
        <v>0</v>
      </c>
      <c r="CS68" s="169">
        <f t="shared" si="418"/>
        <v>0</v>
      </c>
      <c r="CT68" s="170" t="b">
        <f t="shared" si="511"/>
        <v>0</v>
      </c>
      <c r="CU68" s="169">
        <f t="shared" si="419"/>
        <v>0</v>
      </c>
      <c r="CV68" s="170" t="b">
        <f t="shared" si="512"/>
        <v>0</v>
      </c>
      <c r="CW68" s="169">
        <f t="shared" si="420"/>
        <v>0</v>
      </c>
      <c r="CX68" s="170" t="b">
        <f t="shared" si="513"/>
        <v>0</v>
      </c>
      <c r="CY68" s="169">
        <f t="shared" si="421"/>
        <v>0</v>
      </c>
      <c r="CZ68" s="170" t="b">
        <f t="shared" si="514"/>
        <v>0</v>
      </c>
      <c r="DA68" s="169">
        <f t="shared" si="422"/>
        <v>0</v>
      </c>
      <c r="DB68" s="170" t="b">
        <f t="shared" si="515"/>
        <v>0</v>
      </c>
      <c r="DC68" s="169">
        <f t="shared" si="423"/>
        <v>0</v>
      </c>
      <c r="DD68" s="170" t="b">
        <f t="shared" si="516"/>
        <v>0</v>
      </c>
      <c r="DE68" s="169">
        <f t="shared" si="424"/>
        <v>0</v>
      </c>
      <c r="DF68" s="170" t="b">
        <f t="shared" si="517"/>
        <v>0</v>
      </c>
      <c r="DG68" s="169">
        <f t="shared" si="425"/>
        <v>0</v>
      </c>
      <c r="DH68" s="170" t="b">
        <f t="shared" si="518"/>
        <v>0</v>
      </c>
      <c r="DI68" s="163">
        <f t="shared" si="519"/>
        <v>0</v>
      </c>
      <c r="DJ68" s="170" t="b">
        <f t="shared" si="520"/>
        <v>0</v>
      </c>
      <c r="DK68" s="169">
        <f t="shared" si="426"/>
        <v>0</v>
      </c>
      <c r="DL68" s="170" t="b">
        <f t="shared" si="521"/>
        <v>0</v>
      </c>
      <c r="DM68" s="169">
        <f t="shared" si="427"/>
        <v>0</v>
      </c>
      <c r="DN68" s="170" t="b">
        <f t="shared" si="522"/>
        <v>0</v>
      </c>
      <c r="DO68" s="163">
        <f t="shared" si="523"/>
        <v>0</v>
      </c>
      <c r="DP68" s="170" t="b">
        <f t="shared" si="524"/>
        <v>0</v>
      </c>
      <c r="DQ68" s="169">
        <f t="shared" si="428"/>
        <v>0</v>
      </c>
      <c r="DR68" s="170" t="b">
        <f t="shared" si="525"/>
        <v>0</v>
      </c>
      <c r="DS68" s="169">
        <f t="shared" si="429"/>
        <v>0</v>
      </c>
      <c r="DT68" s="170" t="b">
        <f t="shared" si="526"/>
        <v>0</v>
      </c>
      <c r="DU68" s="163">
        <f t="shared" si="527"/>
        <v>0</v>
      </c>
      <c r="DV68" s="170" t="b">
        <f t="shared" si="528"/>
        <v>0</v>
      </c>
      <c r="DW68" s="169">
        <f t="shared" si="430"/>
        <v>0</v>
      </c>
      <c r="DX68" s="170" t="b">
        <f t="shared" si="529"/>
        <v>0</v>
      </c>
      <c r="DY68" s="169">
        <f t="shared" si="431"/>
        <v>0</v>
      </c>
      <c r="DZ68" s="170" t="b">
        <f t="shared" si="530"/>
        <v>0</v>
      </c>
      <c r="EA68" s="169">
        <f t="shared" si="432"/>
        <v>0</v>
      </c>
      <c r="EB68" s="170" t="b">
        <f t="shared" si="531"/>
        <v>0</v>
      </c>
      <c r="EC68" s="169">
        <f t="shared" si="433"/>
        <v>0</v>
      </c>
      <c r="ED68" s="170" t="b">
        <f t="shared" si="532"/>
        <v>0</v>
      </c>
      <c r="EE68" s="169">
        <f t="shared" si="434"/>
        <v>0</v>
      </c>
      <c r="EF68" s="170" t="b">
        <f t="shared" si="533"/>
        <v>0</v>
      </c>
      <c r="EG68" s="169">
        <f t="shared" si="435"/>
        <v>0</v>
      </c>
      <c r="EH68" s="170" t="b">
        <f t="shared" si="534"/>
        <v>0</v>
      </c>
      <c r="EI68" s="169">
        <f t="shared" si="436"/>
        <v>0</v>
      </c>
      <c r="EJ68" s="170" t="b">
        <f t="shared" si="535"/>
        <v>0</v>
      </c>
      <c r="EK68" s="169">
        <f t="shared" si="437"/>
        <v>0</v>
      </c>
      <c r="EL68" s="170" t="b">
        <f t="shared" si="536"/>
        <v>0</v>
      </c>
      <c r="EM68" s="169">
        <f t="shared" si="438"/>
        <v>0</v>
      </c>
      <c r="EN68" s="173" t="b">
        <f t="shared" si="537"/>
        <v>0</v>
      </c>
      <c r="EO68" s="163">
        <f t="shared" si="538"/>
        <v>0</v>
      </c>
      <c r="EP68" s="170" t="b">
        <f t="shared" si="539"/>
        <v>0</v>
      </c>
      <c r="EQ68" s="169">
        <f t="shared" si="439"/>
        <v>0</v>
      </c>
      <c r="ER68" s="170" t="b">
        <f t="shared" si="540"/>
        <v>0</v>
      </c>
      <c r="ES68" s="169">
        <f t="shared" si="440"/>
        <v>0</v>
      </c>
      <c r="ET68" s="170" t="b">
        <f t="shared" si="541"/>
        <v>0</v>
      </c>
      <c r="EU68" s="169">
        <f t="shared" si="441"/>
        <v>0</v>
      </c>
      <c r="EV68" s="170" t="b">
        <f t="shared" si="542"/>
        <v>0</v>
      </c>
      <c r="EW68" s="169">
        <f t="shared" si="442"/>
        <v>0</v>
      </c>
      <c r="EX68" s="173" t="b">
        <f t="shared" si="543"/>
        <v>0</v>
      </c>
      <c r="EY68" s="169">
        <f t="shared" si="443"/>
        <v>0</v>
      </c>
      <c r="EZ68" s="170" t="b">
        <f t="shared" si="544"/>
        <v>0</v>
      </c>
      <c r="FA68" s="169">
        <f t="shared" si="444"/>
        <v>0</v>
      </c>
      <c r="FB68" s="170" t="b">
        <f t="shared" si="544"/>
        <v>0</v>
      </c>
      <c r="FC68" s="16"/>
      <c r="FD68" s="169">
        <f t="shared" si="445"/>
        <v>0</v>
      </c>
      <c r="FE68" s="170" t="b">
        <f t="shared" si="545"/>
        <v>0</v>
      </c>
      <c r="FF68" s="163">
        <f t="shared" si="546"/>
        <v>0</v>
      </c>
      <c r="FG68" s="170" t="b">
        <f t="shared" si="547"/>
        <v>0</v>
      </c>
      <c r="FH68" s="163">
        <f t="shared" si="548"/>
        <v>0</v>
      </c>
      <c r="FI68" s="170" t="b">
        <f t="shared" si="549"/>
        <v>0</v>
      </c>
      <c r="FJ68" s="169">
        <f t="shared" si="446"/>
        <v>0</v>
      </c>
      <c r="FK68" s="170" t="b">
        <f t="shared" si="550"/>
        <v>0</v>
      </c>
      <c r="FL68" s="169">
        <f t="shared" si="447"/>
        <v>0</v>
      </c>
      <c r="FM68" s="170" t="b">
        <f t="shared" si="551"/>
        <v>0</v>
      </c>
      <c r="FN68" s="169">
        <f t="shared" si="448"/>
        <v>0</v>
      </c>
      <c r="FO68" s="170" t="b">
        <f t="shared" si="552"/>
        <v>0</v>
      </c>
      <c r="FP68" s="169">
        <f t="shared" si="449"/>
        <v>0</v>
      </c>
      <c r="FQ68" s="170" t="b">
        <f t="shared" si="553"/>
        <v>0</v>
      </c>
      <c r="FR68" s="169">
        <f t="shared" si="450"/>
        <v>0</v>
      </c>
      <c r="FS68" s="170" t="b">
        <f t="shared" si="554"/>
        <v>0</v>
      </c>
      <c r="FT68" s="169">
        <f t="shared" si="451"/>
        <v>0</v>
      </c>
      <c r="FU68" s="170" t="b">
        <f t="shared" si="555"/>
        <v>0</v>
      </c>
      <c r="FV68" s="169">
        <f t="shared" si="452"/>
        <v>0</v>
      </c>
      <c r="FW68" s="170" t="b">
        <f t="shared" si="556"/>
        <v>0</v>
      </c>
      <c r="FX68" s="169">
        <f t="shared" si="453"/>
        <v>0</v>
      </c>
      <c r="FY68" s="170" t="b">
        <f t="shared" si="557"/>
        <v>0</v>
      </c>
      <c r="FZ68" s="169">
        <f t="shared" si="454"/>
        <v>0</v>
      </c>
      <c r="GA68" s="173" t="b">
        <f t="shared" si="558"/>
        <v>0</v>
      </c>
      <c r="GB68" s="169">
        <f t="shared" si="455"/>
        <v>0</v>
      </c>
      <c r="GC68" s="170" t="b">
        <f t="shared" si="559"/>
        <v>0</v>
      </c>
      <c r="GD68" s="169">
        <f t="shared" si="456"/>
        <v>0</v>
      </c>
      <c r="GE68" s="170" t="b">
        <f t="shared" si="560"/>
        <v>0</v>
      </c>
      <c r="GF68" s="169">
        <f t="shared" si="457"/>
        <v>0</v>
      </c>
      <c r="GG68" s="170" t="b">
        <f t="shared" si="561"/>
        <v>0</v>
      </c>
      <c r="GH68" s="169">
        <f t="shared" si="458"/>
        <v>0</v>
      </c>
      <c r="GI68" s="170" t="b">
        <f t="shared" si="562"/>
        <v>0</v>
      </c>
      <c r="GJ68" s="169">
        <f t="shared" si="459"/>
        <v>0</v>
      </c>
      <c r="GK68" s="170" t="b">
        <f t="shared" si="563"/>
        <v>0</v>
      </c>
      <c r="GL68" s="169">
        <f t="shared" si="460"/>
        <v>0</v>
      </c>
      <c r="GM68" s="170" t="b">
        <f t="shared" si="564"/>
        <v>0</v>
      </c>
      <c r="GN68" s="163">
        <f t="shared" si="565"/>
        <v>0</v>
      </c>
      <c r="GO68" s="170" t="b">
        <f t="shared" si="566"/>
        <v>0</v>
      </c>
      <c r="GP68" s="169">
        <f t="shared" si="461"/>
        <v>0</v>
      </c>
      <c r="GQ68" s="170" t="b">
        <f t="shared" si="567"/>
        <v>0</v>
      </c>
      <c r="GR68" s="169">
        <f t="shared" si="462"/>
        <v>0</v>
      </c>
      <c r="GS68" s="170" t="b">
        <f t="shared" si="568"/>
        <v>0</v>
      </c>
      <c r="GT68" s="163">
        <f t="shared" si="569"/>
        <v>0</v>
      </c>
      <c r="GU68" s="170" t="b">
        <f t="shared" si="570"/>
        <v>0</v>
      </c>
      <c r="GV68" s="169">
        <f t="shared" si="463"/>
        <v>0</v>
      </c>
      <c r="GW68" s="170" t="b">
        <f t="shared" si="571"/>
        <v>0</v>
      </c>
      <c r="GX68" s="169">
        <f t="shared" si="464"/>
        <v>0</v>
      </c>
      <c r="GY68" s="170" t="b">
        <f t="shared" si="572"/>
        <v>0</v>
      </c>
      <c r="GZ68" s="163">
        <f t="shared" si="573"/>
        <v>0</v>
      </c>
      <c r="HA68" s="170" t="b">
        <f t="shared" si="574"/>
        <v>0</v>
      </c>
      <c r="HB68" s="169">
        <f t="shared" si="465"/>
        <v>0</v>
      </c>
      <c r="HC68" s="170" t="b">
        <f t="shared" si="575"/>
        <v>0</v>
      </c>
      <c r="HD68" s="169">
        <f t="shared" si="466"/>
        <v>0</v>
      </c>
      <c r="HE68" s="170" t="b">
        <f t="shared" si="576"/>
        <v>0</v>
      </c>
      <c r="HF68" s="169">
        <f t="shared" si="467"/>
        <v>0</v>
      </c>
      <c r="HG68" s="170" t="b">
        <f t="shared" si="577"/>
        <v>0</v>
      </c>
      <c r="HH68" s="169">
        <f t="shared" si="468"/>
        <v>0</v>
      </c>
      <c r="HI68" s="170" t="b">
        <f t="shared" si="578"/>
        <v>0</v>
      </c>
      <c r="HJ68" s="169">
        <f t="shared" si="469"/>
        <v>0</v>
      </c>
      <c r="HK68" s="170" t="b">
        <f t="shared" si="579"/>
        <v>0</v>
      </c>
      <c r="HL68" s="169">
        <f t="shared" si="470"/>
        <v>0</v>
      </c>
      <c r="HM68" s="170" t="b">
        <f t="shared" si="580"/>
        <v>0</v>
      </c>
      <c r="HN68" s="169">
        <f t="shared" si="471"/>
        <v>0</v>
      </c>
      <c r="HO68" s="170" t="b">
        <f t="shared" si="581"/>
        <v>0</v>
      </c>
      <c r="HP68" s="169">
        <f t="shared" si="472"/>
        <v>0</v>
      </c>
      <c r="HQ68" s="170" t="b">
        <f t="shared" si="582"/>
        <v>0</v>
      </c>
      <c r="HR68" s="169">
        <f t="shared" si="473"/>
        <v>0</v>
      </c>
      <c r="HS68" s="173" t="b">
        <f t="shared" si="583"/>
        <v>0</v>
      </c>
      <c r="HT68" s="163">
        <f t="shared" si="584"/>
        <v>0</v>
      </c>
      <c r="HU68" s="170" t="b">
        <f t="shared" si="585"/>
        <v>0</v>
      </c>
      <c r="HV68" s="169">
        <f t="shared" si="474"/>
        <v>0</v>
      </c>
      <c r="HW68" s="170" t="b">
        <f t="shared" si="586"/>
        <v>0</v>
      </c>
      <c r="HX68" s="169">
        <f t="shared" si="475"/>
        <v>0</v>
      </c>
      <c r="HY68" s="170" t="b">
        <f t="shared" si="587"/>
        <v>0</v>
      </c>
      <c r="HZ68" s="169">
        <f t="shared" si="476"/>
        <v>0</v>
      </c>
      <c r="IA68" s="170" t="b">
        <f t="shared" si="588"/>
        <v>0</v>
      </c>
      <c r="IB68" s="169">
        <f t="shared" si="477"/>
        <v>0</v>
      </c>
      <c r="IC68" s="173" t="b">
        <f t="shared" si="589"/>
        <v>0</v>
      </c>
      <c r="ID68" s="169">
        <f t="shared" si="478"/>
        <v>0</v>
      </c>
      <c r="IE68" s="170" t="b">
        <f t="shared" si="590"/>
        <v>0</v>
      </c>
      <c r="IF68" s="169">
        <f t="shared" si="479"/>
        <v>0</v>
      </c>
      <c r="IG68" s="170" t="b">
        <f t="shared" si="590"/>
        <v>0</v>
      </c>
      <c r="IH68" s="170" t="b">
        <f t="shared" si="480"/>
        <v>0</v>
      </c>
      <c r="II68" s="170" t="b">
        <f t="shared" si="481"/>
        <v>0</v>
      </c>
      <c r="IJ68" s="170" t="b">
        <f t="shared" si="482"/>
        <v>0</v>
      </c>
      <c r="IK68" s="96"/>
      <c r="IL68" s="96"/>
      <c r="IM68" s="96"/>
      <c r="IN68" s="96"/>
      <c r="IO68" s="96"/>
      <c r="IP68" s="96"/>
      <c r="IQ68" s="96"/>
      <c r="IR68" s="96"/>
      <c r="IS68" s="96"/>
      <c r="IT68" s="96"/>
    </row>
    <row r="69" spans="1:254" ht="15.6" customHeight="1">
      <c r="A69" s="96"/>
      <c r="B69" s="168">
        <f>'1. Plano anual atividades'!C71</f>
        <v>0</v>
      </c>
      <c r="C69" s="16"/>
      <c r="D69" s="170">
        <f>'1. Plano anual atividades'!D71</f>
        <v>0</v>
      </c>
      <c r="E69" s="273"/>
      <c r="F69" s="273"/>
      <c r="G69" s="273"/>
      <c r="H69" s="170">
        <f>'1. Plano anual atividades'!I71</f>
        <v>0</v>
      </c>
      <c r="I69" s="170">
        <f>'1. Plano anual atividades'!J71</f>
        <v>0</v>
      </c>
      <c r="J69" s="170">
        <f>'1. Plano anual atividades'!K71</f>
        <v>0</v>
      </c>
      <c r="K69" s="170">
        <f>'1. Plano anual atividades'!L71</f>
        <v>0</v>
      </c>
      <c r="L69" s="170">
        <f>'1. Plano anual atividades'!M71</f>
        <v>0</v>
      </c>
      <c r="M69" s="170">
        <f>'1. Plano anual atividades'!N71</f>
        <v>0</v>
      </c>
      <c r="N69" s="170">
        <f>'1. Plano anual atividades'!O71</f>
        <v>0</v>
      </c>
      <c r="O69" s="170">
        <f>'1. Plano anual atividades'!P71</f>
        <v>0</v>
      </c>
      <c r="P69" s="170">
        <f>'1. Plano anual atividades'!Q71</f>
        <v>0</v>
      </c>
      <c r="Q69" s="170">
        <f>'1. Plano anual atividades'!R71</f>
        <v>0</v>
      </c>
      <c r="R69" s="16"/>
      <c r="S69" s="16"/>
      <c r="T69" s="170">
        <f t="shared" si="483"/>
        <v>0</v>
      </c>
      <c r="U69" s="16"/>
      <c r="V69" s="16"/>
      <c r="W69" s="170">
        <f t="shared" si="591"/>
        <v>0</v>
      </c>
      <c r="X69" s="170">
        <f t="shared" si="592"/>
        <v>0</v>
      </c>
      <c r="Y69" s="16"/>
      <c r="Z69" s="16"/>
      <c r="AA69" s="170">
        <f t="shared" si="484"/>
        <v>0</v>
      </c>
      <c r="AB69" s="170">
        <f t="shared" si="485"/>
        <v>0</v>
      </c>
      <c r="AC69" s="16"/>
      <c r="AD69" s="16"/>
      <c r="AE69" s="171">
        <f>'1. Plano anual atividades'!E71</f>
        <v>0</v>
      </c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72"/>
      <c r="BE69" s="16"/>
      <c r="BF69" s="16">
        <f t="shared" si="486"/>
        <v>0</v>
      </c>
      <c r="BG69" s="17" t="b">
        <f t="shared" si="487"/>
        <v>0</v>
      </c>
      <c r="BH69" s="16">
        <f t="shared" si="405"/>
        <v>0</v>
      </c>
      <c r="BI69" s="17" t="b">
        <f t="shared" si="488"/>
        <v>0</v>
      </c>
      <c r="BJ69" s="16">
        <f t="shared" si="406"/>
        <v>0</v>
      </c>
      <c r="BK69" s="17" t="b">
        <f t="shared" si="489"/>
        <v>0</v>
      </c>
      <c r="BL69" s="16">
        <f t="shared" si="407"/>
        <v>0</v>
      </c>
      <c r="BM69" s="17" t="b">
        <f t="shared" si="490"/>
        <v>0</v>
      </c>
      <c r="BN69" s="16">
        <f t="shared" si="408"/>
        <v>0</v>
      </c>
      <c r="BO69" s="17" t="b">
        <f t="shared" si="491"/>
        <v>0</v>
      </c>
      <c r="BP69" s="16">
        <f t="shared" si="409"/>
        <v>0</v>
      </c>
      <c r="BQ69" s="17" t="b">
        <f t="shared" si="492"/>
        <v>0</v>
      </c>
      <c r="BR69" s="16">
        <f t="shared" si="410"/>
        <v>0</v>
      </c>
      <c r="BS69" s="17" t="b">
        <f t="shared" si="493"/>
        <v>0</v>
      </c>
      <c r="BT69" s="16">
        <f t="shared" si="411"/>
        <v>0</v>
      </c>
      <c r="BU69" s="17" t="b">
        <f t="shared" si="494"/>
        <v>0</v>
      </c>
      <c r="BV69" s="14">
        <f t="shared" si="495"/>
        <v>0</v>
      </c>
      <c r="BW69" s="17" t="b">
        <f t="shared" si="496"/>
        <v>0</v>
      </c>
      <c r="BX69" s="14">
        <f t="shared" si="497"/>
        <v>0</v>
      </c>
      <c r="BY69" s="17" t="b">
        <f t="shared" si="498"/>
        <v>0</v>
      </c>
      <c r="BZ69" s="14">
        <f t="shared" si="499"/>
        <v>0</v>
      </c>
      <c r="CA69" s="17" t="b">
        <f t="shared" si="500"/>
        <v>0</v>
      </c>
      <c r="CB69" s="16">
        <f t="shared" si="412"/>
        <v>0</v>
      </c>
      <c r="CC69" s="17" t="b">
        <f t="shared" si="501"/>
        <v>0</v>
      </c>
      <c r="CD69" s="27"/>
      <c r="CE69" s="169">
        <f t="shared" si="413"/>
        <v>0</v>
      </c>
      <c r="CF69" s="170" t="b">
        <f t="shared" si="502"/>
        <v>0</v>
      </c>
      <c r="CG69" s="163">
        <f t="shared" si="503"/>
        <v>0</v>
      </c>
      <c r="CH69" s="170" t="b">
        <f t="shared" si="504"/>
        <v>0</v>
      </c>
      <c r="CI69" s="163">
        <f t="shared" si="505"/>
        <v>0</v>
      </c>
      <c r="CJ69" s="170" t="b">
        <f t="shared" si="506"/>
        <v>0</v>
      </c>
      <c r="CK69" s="169">
        <f t="shared" si="414"/>
        <v>0</v>
      </c>
      <c r="CL69" s="170" t="b">
        <f t="shared" si="507"/>
        <v>0</v>
      </c>
      <c r="CM69" s="169">
        <f t="shared" si="415"/>
        <v>0</v>
      </c>
      <c r="CN69" s="170" t="b">
        <f t="shared" si="508"/>
        <v>0</v>
      </c>
      <c r="CO69" s="169">
        <f t="shared" si="416"/>
        <v>0</v>
      </c>
      <c r="CP69" s="170" t="b">
        <f t="shared" si="509"/>
        <v>0</v>
      </c>
      <c r="CQ69" s="169">
        <f t="shared" si="417"/>
        <v>0</v>
      </c>
      <c r="CR69" s="170" t="b">
        <f t="shared" si="510"/>
        <v>0</v>
      </c>
      <c r="CS69" s="169">
        <f t="shared" si="418"/>
        <v>0</v>
      </c>
      <c r="CT69" s="170" t="b">
        <f t="shared" si="511"/>
        <v>0</v>
      </c>
      <c r="CU69" s="169">
        <f t="shared" si="419"/>
        <v>0</v>
      </c>
      <c r="CV69" s="170" t="b">
        <f t="shared" si="512"/>
        <v>0</v>
      </c>
      <c r="CW69" s="169">
        <f t="shared" si="420"/>
        <v>0</v>
      </c>
      <c r="CX69" s="170" t="b">
        <f t="shared" si="513"/>
        <v>0</v>
      </c>
      <c r="CY69" s="169">
        <f t="shared" si="421"/>
        <v>0</v>
      </c>
      <c r="CZ69" s="170" t="b">
        <f t="shared" si="514"/>
        <v>0</v>
      </c>
      <c r="DA69" s="169">
        <f t="shared" si="422"/>
        <v>0</v>
      </c>
      <c r="DB69" s="170" t="b">
        <f t="shared" si="515"/>
        <v>0</v>
      </c>
      <c r="DC69" s="169">
        <f t="shared" si="423"/>
        <v>0</v>
      </c>
      <c r="DD69" s="170" t="b">
        <f t="shared" si="516"/>
        <v>0</v>
      </c>
      <c r="DE69" s="169">
        <f t="shared" si="424"/>
        <v>0</v>
      </c>
      <c r="DF69" s="170" t="b">
        <f t="shared" si="517"/>
        <v>0</v>
      </c>
      <c r="DG69" s="169">
        <f t="shared" si="425"/>
        <v>0</v>
      </c>
      <c r="DH69" s="170" t="b">
        <f t="shared" si="518"/>
        <v>0</v>
      </c>
      <c r="DI69" s="163">
        <f t="shared" si="519"/>
        <v>0</v>
      </c>
      <c r="DJ69" s="170" t="b">
        <f t="shared" si="520"/>
        <v>0</v>
      </c>
      <c r="DK69" s="169">
        <f t="shared" si="426"/>
        <v>0</v>
      </c>
      <c r="DL69" s="170" t="b">
        <f t="shared" si="521"/>
        <v>0</v>
      </c>
      <c r="DM69" s="169">
        <f t="shared" si="427"/>
        <v>0</v>
      </c>
      <c r="DN69" s="170" t="b">
        <f t="shared" si="522"/>
        <v>0</v>
      </c>
      <c r="DO69" s="163">
        <f t="shared" si="523"/>
        <v>0</v>
      </c>
      <c r="DP69" s="170" t="b">
        <f t="shared" si="524"/>
        <v>0</v>
      </c>
      <c r="DQ69" s="169">
        <f t="shared" si="428"/>
        <v>0</v>
      </c>
      <c r="DR69" s="170" t="b">
        <f t="shared" si="525"/>
        <v>0</v>
      </c>
      <c r="DS69" s="169">
        <f t="shared" si="429"/>
        <v>0</v>
      </c>
      <c r="DT69" s="170" t="b">
        <f t="shared" si="526"/>
        <v>0</v>
      </c>
      <c r="DU69" s="163">
        <f t="shared" si="527"/>
        <v>0</v>
      </c>
      <c r="DV69" s="170" t="b">
        <f t="shared" si="528"/>
        <v>0</v>
      </c>
      <c r="DW69" s="169">
        <f t="shared" si="430"/>
        <v>0</v>
      </c>
      <c r="DX69" s="170" t="b">
        <f t="shared" si="529"/>
        <v>0</v>
      </c>
      <c r="DY69" s="169">
        <f t="shared" si="431"/>
        <v>0</v>
      </c>
      <c r="DZ69" s="170" t="b">
        <f t="shared" si="530"/>
        <v>0</v>
      </c>
      <c r="EA69" s="169">
        <f t="shared" si="432"/>
        <v>0</v>
      </c>
      <c r="EB69" s="170" t="b">
        <f t="shared" si="531"/>
        <v>0</v>
      </c>
      <c r="EC69" s="169">
        <f t="shared" si="433"/>
        <v>0</v>
      </c>
      <c r="ED69" s="170" t="b">
        <f t="shared" si="532"/>
        <v>0</v>
      </c>
      <c r="EE69" s="169">
        <f t="shared" si="434"/>
        <v>0</v>
      </c>
      <c r="EF69" s="170" t="b">
        <f t="shared" si="533"/>
        <v>0</v>
      </c>
      <c r="EG69" s="169">
        <f t="shared" si="435"/>
        <v>0</v>
      </c>
      <c r="EH69" s="170" t="b">
        <f t="shared" si="534"/>
        <v>0</v>
      </c>
      <c r="EI69" s="169">
        <f t="shared" si="436"/>
        <v>0</v>
      </c>
      <c r="EJ69" s="170" t="b">
        <f t="shared" si="535"/>
        <v>0</v>
      </c>
      <c r="EK69" s="169">
        <f t="shared" si="437"/>
        <v>0</v>
      </c>
      <c r="EL69" s="170" t="b">
        <f t="shared" si="536"/>
        <v>0</v>
      </c>
      <c r="EM69" s="169">
        <f t="shared" si="438"/>
        <v>0</v>
      </c>
      <c r="EN69" s="173" t="b">
        <f t="shared" si="537"/>
        <v>0</v>
      </c>
      <c r="EO69" s="163">
        <f t="shared" si="538"/>
        <v>0</v>
      </c>
      <c r="EP69" s="170" t="b">
        <f t="shared" si="539"/>
        <v>0</v>
      </c>
      <c r="EQ69" s="169">
        <f t="shared" si="439"/>
        <v>0</v>
      </c>
      <c r="ER69" s="170" t="b">
        <f t="shared" si="540"/>
        <v>0</v>
      </c>
      <c r="ES69" s="169">
        <f t="shared" si="440"/>
        <v>0</v>
      </c>
      <c r="ET69" s="170" t="b">
        <f t="shared" si="541"/>
        <v>0</v>
      </c>
      <c r="EU69" s="169">
        <f t="shared" si="441"/>
        <v>0</v>
      </c>
      <c r="EV69" s="170" t="b">
        <f t="shared" si="542"/>
        <v>0</v>
      </c>
      <c r="EW69" s="169">
        <f t="shared" si="442"/>
        <v>0</v>
      </c>
      <c r="EX69" s="173" t="b">
        <f t="shared" si="543"/>
        <v>0</v>
      </c>
      <c r="EY69" s="169">
        <f t="shared" si="443"/>
        <v>0</v>
      </c>
      <c r="EZ69" s="170" t="b">
        <f t="shared" si="544"/>
        <v>0</v>
      </c>
      <c r="FA69" s="169">
        <f t="shared" si="444"/>
        <v>0</v>
      </c>
      <c r="FB69" s="170" t="b">
        <f t="shared" si="544"/>
        <v>0</v>
      </c>
      <c r="FC69" s="16"/>
      <c r="FD69" s="169">
        <f t="shared" si="445"/>
        <v>0</v>
      </c>
      <c r="FE69" s="170" t="b">
        <f t="shared" si="545"/>
        <v>0</v>
      </c>
      <c r="FF69" s="163">
        <f t="shared" si="546"/>
        <v>0</v>
      </c>
      <c r="FG69" s="170" t="b">
        <f t="shared" si="547"/>
        <v>0</v>
      </c>
      <c r="FH69" s="163">
        <f t="shared" si="548"/>
        <v>0</v>
      </c>
      <c r="FI69" s="170" t="b">
        <f t="shared" si="549"/>
        <v>0</v>
      </c>
      <c r="FJ69" s="169">
        <f t="shared" si="446"/>
        <v>0</v>
      </c>
      <c r="FK69" s="170" t="b">
        <f t="shared" si="550"/>
        <v>0</v>
      </c>
      <c r="FL69" s="169">
        <f t="shared" si="447"/>
        <v>0</v>
      </c>
      <c r="FM69" s="170" t="b">
        <f t="shared" si="551"/>
        <v>0</v>
      </c>
      <c r="FN69" s="169">
        <f t="shared" si="448"/>
        <v>0</v>
      </c>
      <c r="FO69" s="170" t="b">
        <f t="shared" si="552"/>
        <v>0</v>
      </c>
      <c r="FP69" s="169">
        <f t="shared" si="449"/>
        <v>0</v>
      </c>
      <c r="FQ69" s="170" t="b">
        <f t="shared" si="553"/>
        <v>0</v>
      </c>
      <c r="FR69" s="169">
        <f t="shared" si="450"/>
        <v>0</v>
      </c>
      <c r="FS69" s="170" t="b">
        <f t="shared" si="554"/>
        <v>0</v>
      </c>
      <c r="FT69" s="169">
        <f t="shared" si="451"/>
        <v>0</v>
      </c>
      <c r="FU69" s="170" t="b">
        <f t="shared" si="555"/>
        <v>0</v>
      </c>
      <c r="FV69" s="169">
        <f t="shared" si="452"/>
        <v>0</v>
      </c>
      <c r="FW69" s="170" t="b">
        <f t="shared" si="556"/>
        <v>0</v>
      </c>
      <c r="FX69" s="169">
        <f t="shared" si="453"/>
        <v>0</v>
      </c>
      <c r="FY69" s="170" t="b">
        <f t="shared" si="557"/>
        <v>0</v>
      </c>
      <c r="FZ69" s="169">
        <f t="shared" si="454"/>
        <v>0</v>
      </c>
      <c r="GA69" s="173" t="b">
        <f t="shared" si="558"/>
        <v>0</v>
      </c>
      <c r="GB69" s="169">
        <f t="shared" si="455"/>
        <v>0</v>
      </c>
      <c r="GC69" s="170" t="b">
        <f t="shared" si="559"/>
        <v>0</v>
      </c>
      <c r="GD69" s="169">
        <f t="shared" si="456"/>
        <v>0</v>
      </c>
      <c r="GE69" s="170" t="b">
        <f t="shared" si="560"/>
        <v>0</v>
      </c>
      <c r="GF69" s="169">
        <f t="shared" si="457"/>
        <v>0</v>
      </c>
      <c r="GG69" s="170" t="b">
        <f t="shared" si="561"/>
        <v>0</v>
      </c>
      <c r="GH69" s="169">
        <f t="shared" si="458"/>
        <v>0</v>
      </c>
      <c r="GI69" s="170" t="b">
        <f t="shared" si="562"/>
        <v>0</v>
      </c>
      <c r="GJ69" s="169">
        <f t="shared" si="459"/>
        <v>0</v>
      </c>
      <c r="GK69" s="170" t="b">
        <f t="shared" si="563"/>
        <v>0</v>
      </c>
      <c r="GL69" s="169">
        <f t="shared" si="460"/>
        <v>0</v>
      </c>
      <c r="GM69" s="170" t="b">
        <f t="shared" si="564"/>
        <v>0</v>
      </c>
      <c r="GN69" s="163">
        <f t="shared" si="565"/>
        <v>0</v>
      </c>
      <c r="GO69" s="170" t="b">
        <f t="shared" si="566"/>
        <v>0</v>
      </c>
      <c r="GP69" s="169">
        <f t="shared" si="461"/>
        <v>0</v>
      </c>
      <c r="GQ69" s="170" t="b">
        <f t="shared" si="567"/>
        <v>0</v>
      </c>
      <c r="GR69" s="169">
        <f t="shared" si="462"/>
        <v>0</v>
      </c>
      <c r="GS69" s="170" t="b">
        <f t="shared" si="568"/>
        <v>0</v>
      </c>
      <c r="GT69" s="163">
        <f t="shared" si="569"/>
        <v>0</v>
      </c>
      <c r="GU69" s="170" t="b">
        <f t="shared" si="570"/>
        <v>0</v>
      </c>
      <c r="GV69" s="169">
        <f t="shared" si="463"/>
        <v>0</v>
      </c>
      <c r="GW69" s="170" t="b">
        <f t="shared" si="571"/>
        <v>0</v>
      </c>
      <c r="GX69" s="169">
        <f t="shared" si="464"/>
        <v>0</v>
      </c>
      <c r="GY69" s="170" t="b">
        <f t="shared" si="572"/>
        <v>0</v>
      </c>
      <c r="GZ69" s="163">
        <f t="shared" si="573"/>
        <v>0</v>
      </c>
      <c r="HA69" s="170" t="b">
        <f t="shared" si="574"/>
        <v>0</v>
      </c>
      <c r="HB69" s="169">
        <f t="shared" si="465"/>
        <v>0</v>
      </c>
      <c r="HC69" s="170" t="b">
        <f t="shared" si="575"/>
        <v>0</v>
      </c>
      <c r="HD69" s="169">
        <f t="shared" si="466"/>
        <v>0</v>
      </c>
      <c r="HE69" s="170" t="b">
        <f t="shared" si="576"/>
        <v>0</v>
      </c>
      <c r="HF69" s="169">
        <f t="shared" si="467"/>
        <v>0</v>
      </c>
      <c r="HG69" s="170" t="b">
        <f t="shared" si="577"/>
        <v>0</v>
      </c>
      <c r="HH69" s="169">
        <f t="shared" si="468"/>
        <v>0</v>
      </c>
      <c r="HI69" s="170" t="b">
        <f t="shared" si="578"/>
        <v>0</v>
      </c>
      <c r="HJ69" s="169">
        <f t="shared" si="469"/>
        <v>0</v>
      </c>
      <c r="HK69" s="170" t="b">
        <f t="shared" si="579"/>
        <v>0</v>
      </c>
      <c r="HL69" s="169">
        <f t="shared" si="470"/>
        <v>0</v>
      </c>
      <c r="HM69" s="170" t="b">
        <f t="shared" si="580"/>
        <v>0</v>
      </c>
      <c r="HN69" s="169">
        <f t="shared" si="471"/>
        <v>0</v>
      </c>
      <c r="HO69" s="170" t="b">
        <f t="shared" si="581"/>
        <v>0</v>
      </c>
      <c r="HP69" s="169">
        <f t="shared" si="472"/>
        <v>0</v>
      </c>
      <c r="HQ69" s="170" t="b">
        <f t="shared" si="582"/>
        <v>0</v>
      </c>
      <c r="HR69" s="169">
        <f t="shared" si="473"/>
        <v>0</v>
      </c>
      <c r="HS69" s="173" t="b">
        <f t="shared" si="583"/>
        <v>0</v>
      </c>
      <c r="HT69" s="163">
        <f t="shared" si="584"/>
        <v>0</v>
      </c>
      <c r="HU69" s="170" t="b">
        <f t="shared" si="585"/>
        <v>0</v>
      </c>
      <c r="HV69" s="169">
        <f t="shared" si="474"/>
        <v>0</v>
      </c>
      <c r="HW69" s="170" t="b">
        <f t="shared" si="586"/>
        <v>0</v>
      </c>
      <c r="HX69" s="169">
        <f t="shared" si="475"/>
        <v>0</v>
      </c>
      <c r="HY69" s="170" t="b">
        <f t="shared" si="587"/>
        <v>0</v>
      </c>
      <c r="HZ69" s="169">
        <f t="shared" si="476"/>
        <v>0</v>
      </c>
      <c r="IA69" s="170" t="b">
        <f t="shared" si="588"/>
        <v>0</v>
      </c>
      <c r="IB69" s="169">
        <f t="shared" si="477"/>
        <v>0</v>
      </c>
      <c r="IC69" s="173" t="b">
        <f t="shared" si="589"/>
        <v>0</v>
      </c>
      <c r="ID69" s="169">
        <f t="shared" si="478"/>
        <v>0</v>
      </c>
      <c r="IE69" s="170" t="b">
        <f t="shared" si="590"/>
        <v>0</v>
      </c>
      <c r="IF69" s="169">
        <f t="shared" si="479"/>
        <v>0</v>
      </c>
      <c r="IG69" s="170" t="b">
        <f t="shared" si="590"/>
        <v>0</v>
      </c>
      <c r="IH69" s="170" t="b">
        <f t="shared" si="480"/>
        <v>0</v>
      </c>
      <c r="II69" s="170" t="b">
        <f t="shared" si="481"/>
        <v>0</v>
      </c>
      <c r="IJ69" s="170" t="b">
        <f t="shared" si="482"/>
        <v>0</v>
      </c>
      <c r="IK69" s="96"/>
      <c r="IL69" s="96"/>
      <c r="IM69" s="96"/>
      <c r="IN69" s="96"/>
      <c r="IO69" s="96"/>
      <c r="IP69" s="96"/>
      <c r="IQ69" s="96"/>
      <c r="IR69" s="96"/>
      <c r="IS69" s="96"/>
      <c r="IT69" s="96"/>
    </row>
    <row r="70" spans="1:254" ht="15.6" customHeight="1">
      <c r="A70" s="96"/>
      <c r="B70" s="168">
        <f>'1. Plano anual atividades'!C72</f>
        <v>0</v>
      </c>
      <c r="C70" s="16"/>
      <c r="D70" s="170">
        <f>'1. Plano anual atividades'!D72</f>
        <v>0</v>
      </c>
      <c r="E70" s="273"/>
      <c r="F70" s="273"/>
      <c r="G70" s="273"/>
      <c r="H70" s="170">
        <f>'1. Plano anual atividades'!I72</f>
        <v>0</v>
      </c>
      <c r="I70" s="170">
        <f>'1. Plano anual atividades'!J72</f>
        <v>0</v>
      </c>
      <c r="J70" s="170">
        <f>'1. Plano anual atividades'!K72</f>
        <v>0</v>
      </c>
      <c r="K70" s="170">
        <f>'1. Plano anual atividades'!L72</f>
        <v>0</v>
      </c>
      <c r="L70" s="170">
        <f>'1. Plano anual atividades'!M72</f>
        <v>0</v>
      </c>
      <c r="M70" s="170">
        <f>'1. Plano anual atividades'!N72</f>
        <v>0</v>
      </c>
      <c r="N70" s="170">
        <f>'1. Plano anual atividades'!O72</f>
        <v>0</v>
      </c>
      <c r="O70" s="170">
        <f>'1. Plano anual atividades'!P72</f>
        <v>0</v>
      </c>
      <c r="P70" s="170">
        <f>'1. Plano anual atividades'!Q72</f>
        <v>0</v>
      </c>
      <c r="Q70" s="170">
        <f>'1. Plano anual atividades'!R72</f>
        <v>0</v>
      </c>
      <c r="R70" s="16"/>
      <c r="S70" s="16"/>
      <c r="T70" s="170">
        <f t="shared" si="483"/>
        <v>0</v>
      </c>
      <c r="U70" s="16"/>
      <c r="V70" s="16"/>
      <c r="W70" s="170">
        <f t="shared" si="591"/>
        <v>0</v>
      </c>
      <c r="X70" s="170">
        <f t="shared" si="592"/>
        <v>0</v>
      </c>
      <c r="Y70" s="16"/>
      <c r="Z70" s="16"/>
      <c r="AA70" s="170">
        <f t="shared" si="484"/>
        <v>0</v>
      </c>
      <c r="AB70" s="170">
        <f t="shared" si="485"/>
        <v>0</v>
      </c>
      <c r="AC70" s="16"/>
      <c r="AD70" s="16"/>
      <c r="AE70" s="171">
        <f>'1. Plano anual atividades'!E72</f>
        <v>0</v>
      </c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72"/>
      <c r="BE70" s="16"/>
      <c r="BF70" s="16">
        <f t="shared" si="486"/>
        <v>0</v>
      </c>
      <c r="BG70" s="17" t="b">
        <f t="shared" si="487"/>
        <v>0</v>
      </c>
      <c r="BH70" s="16">
        <f t="shared" si="405"/>
        <v>0</v>
      </c>
      <c r="BI70" s="17" t="b">
        <f t="shared" si="488"/>
        <v>0</v>
      </c>
      <c r="BJ70" s="16">
        <f t="shared" si="406"/>
        <v>0</v>
      </c>
      <c r="BK70" s="17" t="b">
        <f t="shared" si="489"/>
        <v>0</v>
      </c>
      <c r="BL70" s="16">
        <f t="shared" si="407"/>
        <v>0</v>
      </c>
      <c r="BM70" s="17" t="b">
        <f t="shared" si="490"/>
        <v>0</v>
      </c>
      <c r="BN70" s="16">
        <f t="shared" si="408"/>
        <v>0</v>
      </c>
      <c r="BO70" s="17" t="b">
        <f t="shared" si="491"/>
        <v>0</v>
      </c>
      <c r="BP70" s="16">
        <f t="shared" si="409"/>
        <v>0</v>
      </c>
      <c r="BQ70" s="17" t="b">
        <f t="shared" si="492"/>
        <v>0</v>
      </c>
      <c r="BR70" s="16">
        <f t="shared" si="410"/>
        <v>0</v>
      </c>
      <c r="BS70" s="17" t="b">
        <f t="shared" si="493"/>
        <v>0</v>
      </c>
      <c r="BT70" s="16">
        <f t="shared" si="411"/>
        <v>0</v>
      </c>
      <c r="BU70" s="17" t="b">
        <f t="shared" si="494"/>
        <v>0</v>
      </c>
      <c r="BV70" s="14">
        <f t="shared" si="495"/>
        <v>0</v>
      </c>
      <c r="BW70" s="17" t="b">
        <f t="shared" si="496"/>
        <v>0</v>
      </c>
      <c r="BX70" s="14">
        <f t="shared" si="497"/>
        <v>0</v>
      </c>
      <c r="BY70" s="17" t="b">
        <f t="shared" si="498"/>
        <v>0</v>
      </c>
      <c r="BZ70" s="14">
        <f t="shared" si="499"/>
        <v>0</v>
      </c>
      <c r="CA70" s="17" t="b">
        <f t="shared" si="500"/>
        <v>0</v>
      </c>
      <c r="CB70" s="16">
        <f t="shared" si="412"/>
        <v>0</v>
      </c>
      <c r="CC70" s="17" t="b">
        <f t="shared" si="501"/>
        <v>0</v>
      </c>
      <c r="CD70" s="27"/>
      <c r="CE70" s="169">
        <f t="shared" si="413"/>
        <v>0</v>
      </c>
      <c r="CF70" s="170" t="b">
        <f t="shared" si="502"/>
        <v>0</v>
      </c>
      <c r="CG70" s="163">
        <f t="shared" si="503"/>
        <v>0</v>
      </c>
      <c r="CH70" s="170" t="b">
        <f t="shared" si="504"/>
        <v>0</v>
      </c>
      <c r="CI70" s="163">
        <f t="shared" si="505"/>
        <v>0</v>
      </c>
      <c r="CJ70" s="170" t="b">
        <f t="shared" si="506"/>
        <v>0</v>
      </c>
      <c r="CK70" s="169">
        <f t="shared" si="414"/>
        <v>0</v>
      </c>
      <c r="CL70" s="170" t="b">
        <f t="shared" si="507"/>
        <v>0</v>
      </c>
      <c r="CM70" s="169">
        <f t="shared" si="415"/>
        <v>0</v>
      </c>
      <c r="CN70" s="170" t="b">
        <f t="shared" si="508"/>
        <v>0</v>
      </c>
      <c r="CO70" s="169">
        <f t="shared" si="416"/>
        <v>0</v>
      </c>
      <c r="CP70" s="170" t="b">
        <f t="shared" si="509"/>
        <v>0</v>
      </c>
      <c r="CQ70" s="169">
        <f t="shared" si="417"/>
        <v>0</v>
      </c>
      <c r="CR70" s="170" t="b">
        <f t="shared" si="510"/>
        <v>0</v>
      </c>
      <c r="CS70" s="169">
        <f t="shared" si="418"/>
        <v>0</v>
      </c>
      <c r="CT70" s="170" t="b">
        <f t="shared" si="511"/>
        <v>0</v>
      </c>
      <c r="CU70" s="169">
        <f t="shared" si="419"/>
        <v>0</v>
      </c>
      <c r="CV70" s="170" t="b">
        <f t="shared" si="512"/>
        <v>0</v>
      </c>
      <c r="CW70" s="169">
        <f t="shared" si="420"/>
        <v>0</v>
      </c>
      <c r="CX70" s="170" t="b">
        <f t="shared" si="513"/>
        <v>0</v>
      </c>
      <c r="CY70" s="169">
        <f t="shared" si="421"/>
        <v>0</v>
      </c>
      <c r="CZ70" s="170" t="b">
        <f t="shared" si="514"/>
        <v>0</v>
      </c>
      <c r="DA70" s="169">
        <f t="shared" si="422"/>
        <v>0</v>
      </c>
      <c r="DB70" s="170" t="b">
        <f t="shared" si="515"/>
        <v>0</v>
      </c>
      <c r="DC70" s="169">
        <f t="shared" si="423"/>
        <v>0</v>
      </c>
      <c r="DD70" s="170" t="b">
        <f t="shared" si="516"/>
        <v>0</v>
      </c>
      <c r="DE70" s="169">
        <f t="shared" si="424"/>
        <v>0</v>
      </c>
      <c r="DF70" s="170" t="b">
        <f t="shared" si="517"/>
        <v>0</v>
      </c>
      <c r="DG70" s="169">
        <f t="shared" si="425"/>
        <v>0</v>
      </c>
      <c r="DH70" s="170" t="b">
        <f t="shared" si="518"/>
        <v>0</v>
      </c>
      <c r="DI70" s="163">
        <f t="shared" si="519"/>
        <v>0</v>
      </c>
      <c r="DJ70" s="170" t="b">
        <f t="shared" si="520"/>
        <v>0</v>
      </c>
      <c r="DK70" s="169">
        <f t="shared" si="426"/>
        <v>0</v>
      </c>
      <c r="DL70" s="170" t="b">
        <f t="shared" si="521"/>
        <v>0</v>
      </c>
      <c r="DM70" s="169">
        <f t="shared" si="427"/>
        <v>0</v>
      </c>
      <c r="DN70" s="170" t="b">
        <f t="shared" si="522"/>
        <v>0</v>
      </c>
      <c r="DO70" s="163">
        <f t="shared" si="523"/>
        <v>0</v>
      </c>
      <c r="DP70" s="170" t="b">
        <f t="shared" si="524"/>
        <v>0</v>
      </c>
      <c r="DQ70" s="169">
        <f t="shared" si="428"/>
        <v>0</v>
      </c>
      <c r="DR70" s="170" t="b">
        <f t="shared" si="525"/>
        <v>0</v>
      </c>
      <c r="DS70" s="169">
        <f t="shared" si="429"/>
        <v>0</v>
      </c>
      <c r="DT70" s="170" t="b">
        <f t="shared" si="526"/>
        <v>0</v>
      </c>
      <c r="DU70" s="163">
        <f t="shared" si="527"/>
        <v>0</v>
      </c>
      <c r="DV70" s="170" t="b">
        <f t="shared" si="528"/>
        <v>0</v>
      </c>
      <c r="DW70" s="169">
        <f t="shared" si="430"/>
        <v>0</v>
      </c>
      <c r="DX70" s="170" t="b">
        <f t="shared" si="529"/>
        <v>0</v>
      </c>
      <c r="DY70" s="169">
        <f t="shared" si="431"/>
        <v>0</v>
      </c>
      <c r="DZ70" s="170" t="b">
        <f t="shared" si="530"/>
        <v>0</v>
      </c>
      <c r="EA70" s="169">
        <f t="shared" si="432"/>
        <v>0</v>
      </c>
      <c r="EB70" s="170" t="b">
        <f t="shared" si="531"/>
        <v>0</v>
      </c>
      <c r="EC70" s="169">
        <f t="shared" si="433"/>
        <v>0</v>
      </c>
      <c r="ED70" s="170" t="b">
        <f t="shared" si="532"/>
        <v>0</v>
      </c>
      <c r="EE70" s="169">
        <f t="shared" si="434"/>
        <v>0</v>
      </c>
      <c r="EF70" s="170" t="b">
        <f t="shared" si="533"/>
        <v>0</v>
      </c>
      <c r="EG70" s="169">
        <f t="shared" si="435"/>
        <v>0</v>
      </c>
      <c r="EH70" s="170" t="b">
        <f t="shared" si="534"/>
        <v>0</v>
      </c>
      <c r="EI70" s="169">
        <f t="shared" si="436"/>
        <v>0</v>
      </c>
      <c r="EJ70" s="170" t="b">
        <f t="shared" si="535"/>
        <v>0</v>
      </c>
      <c r="EK70" s="169">
        <f t="shared" si="437"/>
        <v>0</v>
      </c>
      <c r="EL70" s="170" t="b">
        <f t="shared" si="536"/>
        <v>0</v>
      </c>
      <c r="EM70" s="169">
        <f t="shared" si="438"/>
        <v>0</v>
      </c>
      <c r="EN70" s="173" t="b">
        <f t="shared" si="537"/>
        <v>0</v>
      </c>
      <c r="EO70" s="163">
        <f t="shared" si="538"/>
        <v>0</v>
      </c>
      <c r="EP70" s="170" t="b">
        <f t="shared" si="539"/>
        <v>0</v>
      </c>
      <c r="EQ70" s="169">
        <f t="shared" si="439"/>
        <v>0</v>
      </c>
      <c r="ER70" s="170" t="b">
        <f t="shared" si="540"/>
        <v>0</v>
      </c>
      <c r="ES70" s="169">
        <f t="shared" si="440"/>
        <v>0</v>
      </c>
      <c r="ET70" s="170" t="b">
        <f t="shared" si="541"/>
        <v>0</v>
      </c>
      <c r="EU70" s="169">
        <f t="shared" si="441"/>
        <v>0</v>
      </c>
      <c r="EV70" s="170" t="b">
        <f t="shared" si="542"/>
        <v>0</v>
      </c>
      <c r="EW70" s="169">
        <f t="shared" si="442"/>
        <v>0</v>
      </c>
      <c r="EX70" s="173" t="b">
        <f t="shared" si="543"/>
        <v>0</v>
      </c>
      <c r="EY70" s="169">
        <f t="shared" si="443"/>
        <v>0</v>
      </c>
      <c r="EZ70" s="170" t="b">
        <f t="shared" si="544"/>
        <v>0</v>
      </c>
      <c r="FA70" s="169">
        <f t="shared" si="444"/>
        <v>0</v>
      </c>
      <c r="FB70" s="170" t="b">
        <f t="shared" si="544"/>
        <v>0</v>
      </c>
      <c r="FC70" s="16"/>
      <c r="FD70" s="169">
        <f t="shared" si="445"/>
        <v>0</v>
      </c>
      <c r="FE70" s="170" t="b">
        <f t="shared" si="545"/>
        <v>0</v>
      </c>
      <c r="FF70" s="163">
        <f t="shared" si="546"/>
        <v>0</v>
      </c>
      <c r="FG70" s="170" t="b">
        <f t="shared" si="547"/>
        <v>0</v>
      </c>
      <c r="FH70" s="163">
        <f t="shared" si="548"/>
        <v>0</v>
      </c>
      <c r="FI70" s="170" t="b">
        <f t="shared" si="549"/>
        <v>0</v>
      </c>
      <c r="FJ70" s="169">
        <f t="shared" si="446"/>
        <v>0</v>
      </c>
      <c r="FK70" s="170" t="b">
        <f t="shared" si="550"/>
        <v>0</v>
      </c>
      <c r="FL70" s="169">
        <f t="shared" si="447"/>
        <v>0</v>
      </c>
      <c r="FM70" s="170" t="b">
        <f t="shared" si="551"/>
        <v>0</v>
      </c>
      <c r="FN70" s="169">
        <f t="shared" si="448"/>
        <v>0</v>
      </c>
      <c r="FO70" s="170" t="b">
        <f t="shared" si="552"/>
        <v>0</v>
      </c>
      <c r="FP70" s="169">
        <f t="shared" si="449"/>
        <v>0</v>
      </c>
      <c r="FQ70" s="170" t="b">
        <f t="shared" si="553"/>
        <v>0</v>
      </c>
      <c r="FR70" s="169">
        <f t="shared" si="450"/>
        <v>0</v>
      </c>
      <c r="FS70" s="170" t="b">
        <f t="shared" si="554"/>
        <v>0</v>
      </c>
      <c r="FT70" s="169">
        <f t="shared" si="451"/>
        <v>0</v>
      </c>
      <c r="FU70" s="170" t="b">
        <f t="shared" si="555"/>
        <v>0</v>
      </c>
      <c r="FV70" s="169">
        <f t="shared" si="452"/>
        <v>0</v>
      </c>
      <c r="FW70" s="170" t="b">
        <f t="shared" si="556"/>
        <v>0</v>
      </c>
      <c r="FX70" s="169">
        <f t="shared" si="453"/>
        <v>0</v>
      </c>
      <c r="FY70" s="170" t="b">
        <f t="shared" si="557"/>
        <v>0</v>
      </c>
      <c r="FZ70" s="169">
        <f t="shared" si="454"/>
        <v>0</v>
      </c>
      <c r="GA70" s="173" t="b">
        <f t="shared" si="558"/>
        <v>0</v>
      </c>
      <c r="GB70" s="169">
        <f t="shared" si="455"/>
        <v>0</v>
      </c>
      <c r="GC70" s="170" t="b">
        <f t="shared" si="559"/>
        <v>0</v>
      </c>
      <c r="GD70" s="169">
        <f t="shared" si="456"/>
        <v>0</v>
      </c>
      <c r="GE70" s="170" t="b">
        <f t="shared" si="560"/>
        <v>0</v>
      </c>
      <c r="GF70" s="169">
        <f t="shared" si="457"/>
        <v>0</v>
      </c>
      <c r="GG70" s="170" t="b">
        <f t="shared" si="561"/>
        <v>0</v>
      </c>
      <c r="GH70" s="169">
        <f t="shared" si="458"/>
        <v>0</v>
      </c>
      <c r="GI70" s="170" t="b">
        <f t="shared" si="562"/>
        <v>0</v>
      </c>
      <c r="GJ70" s="169">
        <f t="shared" si="459"/>
        <v>0</v>
      </c>
      <c r="GK70" s="170" t="b">
        <f t="shared" si="563"/>
        <v>0</v>
      </c>
      <c r="GL70" s="169">
        <f t="shared" si="460"/>
        <v>0</v>
      </c>
      <c r="GM70" s="170" t="b">
        <f t="shared" si="564"/>
        <v>0</v>
      </c>
      <c r="GN70" s="163">
        <f t="shared" si="565"/>
        <v>0</v>
      </c>
      <c r="GO70" s="170" t="b">
        <f t="shared" si="566"/>
        <v>0</v>
      </c>
      <c r="GP70" s="169">
        <f t="shared" si="461"/>
        <v>0</v>
      </c>
      <c r="GQ70" s="170" t="b">
        <f t="shared" si="567"/>
        <v>0</v>
      </c>
      <c r="GR70" s="169">
        <f t="shared" si="462"/>
        <v>0</v>
      </c>
      <c r="GS70" s="170" t="b">
        <f t="shared" si="568"/>
        <v>0</v>
      </c>
      <c r="GT70" s="163">
        <f t="shared" si="569"/>
        <v>0</v>
      </c>
      <c r="GU70" s="170" t="b">
        <f t="shared" si="570"/>
        <v>0</v>
      </c>
      <c r="GV70" s="169">
        <f t="shared" si="463"/>
        <v>0</v>
      </c>
      <c r="GW70" s="170" t="b">
        <f t="shared" si="571"/>
        <v>0</v>
      </c>
      <c r="GX70" s="169">
        <f t="shared" si="464"/>
        <v>0</v>
      </c>
      <c r="GY70" s="170" t="b">
        <f t="shared" si="572"/>
        <v>0</v>
      </c>
      <c r="GZ70" s="163">
        <f t="shared" si="573"/>
        <v>0</v>
      </c>
      <c r="HA70" s="170" t="b">
        <f t="shared" si="574"/>
        <v>0</v>
      </c>
      <c r="HB70" s="169">
        <f t="shared" si="465"/>
        <v>0</v>
      </c>
      <c r="HC70" s="170" t="b">
        <f t="shared" si="575"/>
        <v>0</v>
      </c>
      <c r="HD70" s="169">
        <f t="shared" si="466"/>
        <v>0</v>
      </c>
      <c r="HE70" s="170" t="b">
        <f t="shared" si="576"/>
        <v>0</v>
      </c>
      <c r="HF70" s="169">
        <f t="shared" si="467"/>
        <v>0</v>
      </c>
      <c r="HG70" s="170" t="b">
        <f t="shared" si="577"/>
        <v>0</v>
      </c>
      <c r="HH70" s="169">
        <f t="shared" si="468"/>
        <v>0</v>
      </c>
      <c r="HI70" s="170" t="b">
        <f t="shared" si="578"/>
        <v>0</v>
      </c>
      <c r="HJ70" s="169">
        <f t="shared" si="469"/>
        <v>0</v>
      </c>
      <c r="HK70" s="170" t="b">
        <f t="shared" si="579"/>
        <v>0</v>
      </c>
      <c r="HL70" s="169">
        <f t="shared" si="470"/>
        <v>0</v>
      </c>
      <c r="HM70" s="170" t="b">
        <f t="shared" si="580"/>
        <v>0</v>
      </c>
      <c r="HN70" s="169">
        <f t="shared" si="471"/>
        <v>0</v>
      </c>
      <c r="HO70" s="170" t="b">
        <f t="shared" si="581"/>
        <v>0</v>
      </c>
      <c r="HP70" s="169">
        <f t="shared" si="472"/>
        <v>0</v>
      </c>
      <c r="HQ70" s="170" t="b">
        <f t="shared" si="582"/>
        <v>0</v>
      </c>
      <c r="HR70" s="169">
        <f t="shared" si="473"/>
        <v>0</v>
      </c>
      <c r="HS70" s="173" t="b">
        <f t="shared" si="583"/>
        <v>0</v>
      </c>
      <c r="HT70" s="163">
        <f t="shared" si="584"/>
        <v>0</v>
      </c>
      <c r="HU70" s="170" t="b">
        <f t="shared" si="585"/>
        <v>0</v>
      </c>
      <c r="HV70" s="169">
        <f t="shared" si="474"/>
        <v>0</v>
      </c>
      <c r="HW70" s="170" t="b">
        <f t="shared" si="586"/>
        <v>0</v>
      </c>
      <c r="HX70" s="169">
        <f t="shared" si="475"/>
        <v>0</v>
      </c>
      <c r="HY70" s="170" t="b">
        <f t="shared" si="587"/>
        <v>0</v>
      </c>
      <c r="HZ70" s="169">
        <f t="shared" si="476"/>
        <v>0</v>
      </c>
      <c r="IA70" s="170" t="b">
        <f t="shared" si="588"/>
        <v>0</v>
      </c>
      <c r="IB70" s="169">
        <f t="shared" si="477"/>
        <v>0</v>
      </c>
      <c r="IC70" s="173" t="b">
        <f t="shared" si="589"/>
        <v>0</v>
      </c>
      <c r="ID70" s="169">
        <f t="shared" si="478"/>
        <v>0</v>
      </c>
      <c r="IE70" s="170" t="b">
        <f t="shared" si="590"/>
        <v>0</v>
      </c>
      <c r="IF70" s="169">
        <f t="shared" si="479"/>
        <v>0</v>
      </c>
      <c r="IG70" s="170" t="b">
        <f t="shared" si="590"/>
        <v>0</v>
      </c>
      <c r="IH70" s="170" t="b">
        <f t="shared" si="480"/>
        <v>0</v>
      </c>
      <c r="II70" s="170" t="b">
        <f t="shared" si="481"/>
        <v>0</v>
      </c>
      <c r="IJ70" s="170" t="b">
        <f t="shared" si="482"/>
        <v>0</v>
      </c>
      <c r="IK70" s="96"/>
      <c r="IL70" s="96"/>
      <c r="IM70" s="96"/>
      <c r="IN70" s="96"/>
      <c r="IO70" s="96"/>
      <c r="IP70" s="96"/>
      <c r="IQ70" s="96"/>
      <c r="IR70" s="96"/>
      <c r="IS70" s="96"/>
      <c r="IT70" s="96"/>
    </row>
    <row r="71" spans="1:254" ht="15.6" customHeight="1">
      <c r="A71" s="96"/>
      <c r="B71" s="168">
        <f>'1. Plano anual atividades'!C73</f>
        <v>0</v>
      </c>
      <c r="C71" s="16"/>
      <c r="D71" s="170">
        <f>'1. Plano anual atividades'!D73</f>
        <v>0</v>
      </c>
      <c r="E71" s="273"/>
      <c r="F71" s="273"/>
      <c r="G71" s="273"/>
      <c r="H71" s="170">
        <f>'1. Plano anual atividades'!I73</f>
        <v>0</v>
      </c>
      <c r="I71" s="170">
        <f>'1. Plano anual atividades'!J73</f>
        <v>0</v>
      </c>
      <c r="J71" s="170">
        <f>'1. Plano anual atividades'!K73</f>
        <v>0</v>
      </c>
      <c r="K71" s="170">
        <f>'1. Plano anual atividades'!L73</f>
        <v>0</v>
      </c>
      <c r="L71" s="170">
        <f>'1. Plano anual atividades'!M73</f>
        <v>0</v>
      </c>
      <c r="M71" s="170">
        <f>'1. Plano anual atividades'!N73</f>
        <v>0</v>
      </c>
      <c r="N71" s="170">
        <f>'1. Plano anual atividades'!O73</f>
        <v>0</v>
      </c>
      <c r="O71" s="170">
        <f>'1. Plano anual atividades'!P73</f>
        <v>0</v>
      </c>
      <c r="P71" s="170">
        <f>'1. Plano anual atividades'!Q73</f>
        <v>0</v>
      </c>
      <c r="Q71" s="170">
        <f>'1. Plano anual atividades'!R73</f>
        <v>0</v>
      </c>
      <c r="R71" s="16"/>
      <c r="S71" s="16"/>
      <c r="T71" s="170">
        <f t="shared" si="483"/>
        <v>0</v>
      </c>
      <c r="U71" s="16"/>
      <c r="V71" s="16"/>
      <c r="W71" s="170">
        <f t="shared" si="591"/>
        <v>0</v>
      </c>
      <c r="X71" s="170">
        <f t="shared" si="592"/>
        <v>0</v>
      </c>
      <c r="Y71" s="16"/>
      <c r="Z71" s="16"/>
      <c r="AA71" s="170">
        <f t="shared" si="484"/>
        <v>0</v>
      </c>
      <c r="AB71" s="170">
        <f t="shared" si="485"/>
        <v>0</v>
      </c>
      <c r="AC71" s="16"/>
      <c r="AD71" s="16"/>
      <c r="AE71" s="171">
        <f>'1. Plano anual atividades'!E73</f>
        <v>0</v>
      </c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72"/>
      <c r="BE71" s="16"/>
      <c r="BF71" s="16">
        <f t="shared" si="486"/>
        <v>0</v>
      </c>
      <c r="BG71" s="17" t="b">
        <f t="shared" si="487"/>
        <v>0</v>
      </c>
      <c r="BH71" s="16">
        <f t="shared" si="405"/>
        <v>0</v>
      </c>
      <c r="BI71" s="17" t="b">
        <f t="shared" si="488"/>
        <v>0</v>
      </c>
      <c r="BJ71" s="16">
        <f t="shared" si="406"/>
        <v>0</v>
      </c>
      <c r="BK71" s="17" t="b">
        <f t="shared" si="489"/>
        <v>0</v>
      </c>
      <c r="BL71" s="16">
        <f t="shared" si="407"/>
        <v>0</v>
      </c>
      <c r="BM71" s="17" t="b">
        <f t="shared" si="490"/>
        <v>0</v>
      </c>
      <c r="BN71" s="16">
        <f t="shared" si="408"/>
        <v>0</v>
      </c>
      <c r="BO71" s="17" t="b">
        <f t="shared" si="491"/>
        <v>0</v>
      </c>
      <c r="BP71" s="16">
        <f t="shared" si="409"/>
        <v>0</v>
      </c>
      <c r="BQ71" s="17" t="b">
        <f t="shared" si="492"/>
        <v>0</v>
      </c>
      <c r="BR71" s="16">
        <f t="shared" si="410"/>
        <v>0</v>
      </c>
      <c r="BS71" s="17" t="b">
        <f t="shared" si="493"/>
        <v>0</v>
      </c>
      <c r="BT71" s="16">
        <f t="shared" si="411"/>
        <v>0</v>
      </c>
      <c r="BU71" s="17" t="b">
        <f t="shared" si="494"/>
        <v>0</v>
      </c>
      <c r="BV71" s="14">
        <f t="shared" si="495"/>
        <v>0</v>
      </c>
      <c r="BW71" s="17" t="b">
        <f t="shared" si="496"/>
        <v>0</v>
      </c>
      <c r="BX71" s="14">
        <f t="shared" si="497"/>
        <v>0</v>
      </c>
      <c r="BY71" s="17" t="b">
        <f t="shared" si="498"/>
        <v>0</v>
      </c>
      <c r="BZ71" s="14">
        <f t="shared" si="499"/>
        <v>0</v>
      </c>
      <c r="CA71" s="17" t="b">
        <f t="shared" si="500"/>
        <v>0</v>
      </c>
      <c r="CB71" s="16">
        <f t="shared" si="412"/>
        <v>0</v>
      </c>
      <c r="CC71" s="17" t="b">
        <f t="shared" si="501"/>
        <v>0</v>
      </c>
      <c r="CD71" s="27"/>
      <c r="CE71" s="169">
        <f t="shared" si="413"/>
        <v>0</v>
      </c>
      <c r="CF71" s="170" t="b">
        <f t="shared" si="502"/>
        <v>0</v>
      </c>
      <c r="CG71" s="163">
        <f t="shared" si="503"/>
        <v>0</v>
      </c>
      <c r="CH71" s="170" t="b">
        <f t="shared" si="504"/>
        <v>0</v>
      </c>
      <c r="CI71" s="163">
        <f t="shared" si="505"/>
        <v>0</v>
      </c>
      <c r="CJ71" s="170" t="b">
        <f t="shared" si="506"/>
        <v>0</v>
      </c>
      <c r="CK71" s="169">
        <f t="shared" si="414"/>
        <v>0</v>
      </c>
      <c r="CL71" s="170" t="b">
        <f t="shared" si="507"/>
        <v>0</v>
      </c>
      <c r="CM71" s="169">
        <f t="shared" si="415"/>
        <v>0</v>
      </c>
      <c r="CN71" s="170" t="b">
        <f t="shared" si="508"/>
        <v>0</v>
      </c>
      <c r="CO71" s="169">
        <f t="shared" si="416"/>
        <v>0</v>
      </c>
      <c r="CP71" s="170" t="b">
        <f t="shared" si="509"/>
        <v>0</v>
      </c>
      <c r="CQ71" s="169">
        <f t="shared" si="417"/>
        <v>0</v>
      </c>
      <c r="CR71" s="170" t="b">
        <f t="shared" si="510"/>
        <v>0</v>
      </c>
      <c r="CS71" s="169">
        <f t="shared" si="418"/>
        <v>0</v>
      </c>
      <c r="CT71" s="170" t="b">
        <f t="shared" si="511"/>
        <v>0</v>
      </c>
      <c r="CU71" s="169">
        <f t="shared" si="419"/>
        <v>0</v>
      </c>
      <c r="CV71" s="170" t="b">
        <f t="shared" si="512"/>
        <v>0</v>
      </c>
      <c r="CW71" s="169">
        <f t="shared" si="420"/>
        <v>0</v>
      </c>
      <c r="CX71" s="170" t="b">
        <f t="shared" si="513"/>
        <v>0</v>
      </c>
      <c r="CY71" s="169">
        <f t="shared" si="421"/>
        <v>0</v>
      </c>
      <c r="CZ71" s="170" t="b">
        <f t="shared" si="514"/>
        <v>0</v>
      </c>
      <c r="DA71" s="169">
        <f t="shared" si="422"/>
        <v>0</v>
      </c>
      <c r="DB71" s="170" t="b">
        <f t="shared" si="515"/>
        <v>0</v>
      </c>
      <c r="DC71" s="169">
        <f t="shared" si="423"/>
        <v>0</v>
      </c>
      <c r="DD71" s="170" t="b">
        <f t="shared" si="516"/>
        <v>0</v>
      </c>
      <c r="DE71" s="169">
        <f t="shared" si="424"/>
        <v>0</v>
      </c>
      <c r="DF71" s="170" t="b">
        <f t="shared" si="517"/>
        <v>0</v>
      </c>
      <c r="DG71" s="169">
        <f t="shared" si="425"/>
        <v>0</v>
      </c>
      <c r="DH71" s="170" t="b">
        <f t="shared" si="518"/>
        <v>0</v>
      </c>
      <c r="DI71" s="163">
        <f t="shared" si="519"/>
        <v>0</v>
      </c>
      <c r="DJ71" s="170" t="b">
        <f t="shared" si="520"/>
        <v>0</v>
      </c>
      <c r="DK71" s="169">
        <f t="shared" si="426"/>
        <v>0</v>
      </c>
      <c r="DL71" s="170" t="b">
        <f t="shared" si="521"/>
        <v>0</v>
      </c>
      <c r="DM71" s="169">
        <f t="shared" si="427"/>
        <v>0</v>
      </c>
      <c r="DN71" s="170" t="b">
        <f t="shared" si="522"/>
        <v>0</v>
      </c>
      <c r="DO71" s="163">
        <f t="shared" si="523"/>
        <v>0</v>
      </c>
      <c r="DP71" s="170" t="b">
        <f t="shared" si="524"/>
        <v>0</v>
      </c>
      <c r="DQ71" s="169">
        <f t="shared" si="428"/>
        <v>0</v>
      </c>
      <c r="DR71" s="170" t="b">
        <f t="shared" si="525"/>
        <v>0</v>
      </c>
      <c r="DS71" s="169">
        <f t="shared" si="429"/>
        <v>0</v>
      </c>
      <c r="DT71" s="170" t="b">
        <f t="shared" si="526"/>
        <v>0</v>
      </c>
      <c r="DU71" s="163">
        <f t="shared" si="527"/>
        <v>0</v>
      </c>
      <c r="DV71" s="170" t="b">
        <f t="shared" si="528"/>
        <v>0</v>
      </c>
      <c r="DW71" s="169">
        <f t="shared" si="430"/>
        <v>0</v>
      </c>
      <c r="DX71" s="170" t="b">
        <f t="shared" si="529"/>
        <v>0</v>
      </c>
      <c r="DY71" s="169">
        <f t="shared" si="431"/>
        <v>0</v>
      </c>
      <c r="DZ71" s="170" t="b">
        <f t="shared" si="530"/>
        <v>0</v>
      </c>
      <c r="EA71" s="169">
        <f t="shared" si="432"/>
        <v>0</v>
      </c>
      <c r="EB71" s="170" t="b">
        <f t="shared" si="531"/>
        <v>0</v>
      </c>
      <c r="EC71" s="169">
        <f t="shared" si="433"/>
        <v>0</v>
      </c>
      <c r="ED71" s="170" t="b">
        <f t="shared" si="532"/>
        <v>0</v>
      </c>
      <c r="EE71" s="169">
        <f t="shared" si="434"/>
        <v>0</v>
      </c>
      <c r="EF71" s="170" t="b">
        <f t="shared" si="533"/>
        <v>0</v>
      </c>
      <c r="EG71" s="169">
        <f t="shared" si="435"/>
        <v>0</v>
      </c>
      <c r="EH71" s="170" t="b">
        <f t="shared" si="534"/>
        <v>0</v>
      </c>
      <c r="EI71" s="169">
        <f t="shared" si="436"/>
        <v>0</v>
      </c>
      <c r="EJ71" s="170" t="b">
        <f t="shared" si="535"/>
        <v>0</v>
      </c>
      <c r="EK71" s="169">
        <f t="shared" si="437"/>
        <v>0</v>
      </c>
      <c r="EL71" s="170" t="b">
        <f t="shared" si="536"/>
        <v>0</v>
      </c>
      <c r="EM71" s="169">
        <f t="shared" si="438"/>
        <v>0</v>
      </c>
      <c r="EN71" s="173" t="b">
        <f t="shared" si="537"/>
        <v>0</v>
      </c>
      <c r="EO71" s="163">
        <f t="shared" si="538"/>
        <v>0</v>
      </c>
      <c r="EP71" s="170" t="b">
        <f t="shared" si="539"/>
        <v>0</v>
      </c>
      <c r="EQ71" s="169">
        <f t="shared" si="439"/>
        <v>0</v>
      </c>
      <c r="ER71" s="170" t="b">
        <f t="shared" si="540"/>
        <v>0</v>
      </c>
      <c r="ES71" s="169">
        <f t="shared" si="440"/>
        <v>0</v>
      </c>
      <c r="ET71" s="170" t="b">
        <f t="shared" si="541"/>
        <v>0</v>
      </c>
      <c r="EU71" s="169">
        <f t="shared" si="441"/>
        <v>0</v>
      </c>
      <c r="EV71" s="170" t="b">
        <f t="shared" si="542"/>
        <v>0</v>
      </c>
      <c r="EW71" s="169">
        <f t="shared" si="442"/>
        <v>0</v>
      </c>
      <c r="EX71" s="173" t="b">
        <f t="shared" si="543"/>
        <v>0</v>
      </c>
      <c r="EY71" s="169">
        <f t="shared" si="443"/>
        <v>0</v>
      </c>
      <c r="EZ71" s="170" t="b">
        <f t="shared" si="544"/>
        <v>0</v>
      </c>
      <c r="FA71" s="169">
        <f t="shared" si="444"/>
        <v>0</v>
      </c>
      <c r="FB71" s="170" t="b">
        <f t="shared" si="544"/>
        <v>0</v>
      </c>
      <c r="FC71" s="16"/>
      <c r="FD71" s="169">
        <f t="shared" si="445"/>
        <v>0</v>
      </c>
      <c r="FE71" s="170" t="b">
        <f t="shared" si="545"/>
        <v>0</v>
      </c>
      <c r="FF71" s="163">
        <f t="shared" si="546"/>
        <v>0</v>
      </c>
      <c r="FG71" s="170" t="b">
        <f t="shared" si="547"/>
        <v>0</v>
      </c>
      <c r="FH71" s="163">
        <f t="shared" si="548"/>
        <v>0</v>
      </c>
      <c r="FI71" s="170" t="b">
        <f t="shared" si="549"/>
        <v>0</v>
      </c>
      <c r="FJ71" s="169">
        <f t="shared" si="446"/>
        <v>0</v>
      </c>
      <c r="FK71" s="170" t="b">
        <f t="shared" si="550"/>
        <v>0</v>
      </c>
      <c r="FL71" s="169">
        <f t="shared" si="447"/>
        <v>0</v>
      </c>
      <c r="FM71" s="170" t="b">
        <f t="shared" si="551"/>
        <v>0</v>
      </c>
      <c r="FN71" s="169">
        <f t="shared" si="448"/>
        <v>0</v>
      </c>
      <c r="FO71" s="170" t="b">
        <f t="shared" si="552"/>
        <v>0</v>
      </c>
      <c r="FP71" s="169">
        <f t="shared" si="449"/>
        <v>0</v>
      </c>
      <c r="FQ71" s="170" t="b">
        <f t="shared" si="553"/>
        <v>0</v>
      </c>
      <c r="FR71" s="169">
        <f t="shared" si="450"/>
        <v>0</v>
      </c>
      <c r="FS71" s="170" t="b">
        <f t="shared" si="554"/>
        <v>0</v>
      </c>
      <c r="FT71" s="169">
        <f t="shared" si="451"/>
        <v>0</v>
      </c>
      <c r="FU71" s="170" t="b">
        <f t="shared" si="555"/>
        <v>0</v>
      </c>
      <c r="FV71" s="169">
        <f t="shared" si="452"/>
        <v>0</v>
      </c>
      <c r="FW71" s="170" t="b">
        <f t="shared" si="556"/>
        <v>0</v>
      </c>
      <c r="FX71" s="169">
        <f t="shared" si="453"/>
        <v>0</v>
      </c>
      <c r="FY71" s="170" t="b">
        <f t="shared" si="557"/>
        <v>0</v>
      </c>
      <c r="FZ71" s="169">
        <f t="shared" si="454"/>
        <v>0</v>
      </c>
      <c r="GA71" s="173" t="b">
        <f t="shared" si="558"/>
        <v>0</v>
      </c>
      <c r="GB71" s="169">
        <f t="shared" si="455"/>
        <v>0</v>
      </c>
      <c r="GC71" s="170" t="b">
        <f t="shared" si="559"/>
        <v>0</v>
      </c>
      <c r="GD71" s="169">
        <f t="shared" si="456"/>
        <v>0</v>
      </c>
      <c r="GE71" s="170" t="b">
        <f t="shared" si="560"/>
        <v>0</v>
      </c>
      <c r="GF71" s="169">
        <f t="shared" si="457"/>
        <v>0</v>
      </c>
      <c r="GG71" s="170" t="b">
        <f t="shared" si="561"/>
        <v>0</v>
      </c>
      <c r="GH71" s="169">
        <f t="shared" si="458"/>
        <v>0</v>
      </c>
      <c r="GI71" s="170" t="b">
        <f t="shared" si="562"/>
        <v>0</v>
      </c>
      <c r="GJ71" s="169">
        <f t="shared" si="459"/>
        <v>0</v>
      </c>
      <c r="GK71" s="170" t="b">
        <f t="shared" si="563"/>
        <v>0</v>
      </c>
      <c r="GL71" s="169">
        <f t="shared" si="460"/>
        <v>0</v>
      </c>
      <c r="GM71" s="170" t="b">
        <f t="shared" si="564"/>
        <v>0</v>
      </c>
      <c r="GN71" s="163">
        <f t="shared" si="565"/>
        <v>0</v>
      </c>
      <c r="GO71" s="170" t="b">
        <f t="shared" si="566"/>
        <v>0</v>
      </c>
      <c r="GP71" s="169">
        <f t="shared" si="461"/>
        <v>0</v>
      </c>
      <c r="GQ71" s="170" t="b">
        <f t="shared" si="567"/>
        <v>0</v>
      </c>
      <c r="GR71" s="169">
        <f t="shared" si="462"/>
        <v>0</v>
      </c>
      <c r="GS71" s="170" t="b">
        <f t="shared" si="568"/>
        <v>0</v>
      </c>
      <c r="GT71" s="163">
        <f t="shared" si="569"/>
        <v>0</v>
      </c>
      <c r="GU71" s="170" t="b">
        <f t="shared" si="570"/>
        <v>0</v>
      </c>
      <c r="GV71" s="169">
        <f t="shared" si="463"/>
        <v>0</v>
      </c>
      <c r="GW71" s="170" t="b">
        <f t="shared" si="571"/>
        <v>0</v>
      </c>
      <c r="GX71" s="169">
        <f t="shared" si="464"/>
        <v>0</v>
      </c>
      <c r="GY71" s="170" t="b">
        <f t="shared" si="572"/>
        <v>0</v>
      </c>
      <c r="GZ71" s="163">
        <f t="shared" si="573"/>
        <v>0</v>
      </c>
      <c r="HA71" s="170" t="b">
        <f t="shared" si="574"/>
        <v>0</v>
      </c>
      <c r="HB71" s="169">
        <f t="shared" si="465"/>
        <v>0</v>
      </c>
      <c r="HC71" s="170" t="b">
        <f t="shared" si="575"/>
        <v>0</v>
      </c>
      <c r="HD71" s="169">
        <f t="shared" si="466"/>
        <v>0</v>
      </c>
      <c r="HE71" s="170" t="b">
        <f t="shared" si="576"/>
        <v>0</v>
      </c>
      <c r="HF71" s="169">
        <f t="shared" si="467"/>
        <v>0</v>
      </c>
      <c r="HG71" s="170" t="b">
        <f t="shared" si="577"/>
        <v>0</v>
      </c>
      <c r="HH71" s="169">
        <f t="shared" si="468"/>
        <v>0</v>
      </c>
      <c r="HI71" s="170" t="b">
        <f t="shared" si="578"/>
        <v>0</v>
      </c>
      <c r="HJ71" s="169">
        <f t="shared" si="469"/>
        <v>0</v>
      </c>
      <c r="HK71" s="170" t="b">
        <f t="shared" si="579"/>
        <v>0</v>
      </c>
      <c r="HL71" s="169">
        <f t="shared" si="470"/>
        <v>0</v>
      </c>
      <c r="HM71" s="170" t="b">
        <f t="shared" si="580"/>
        <v>0</v>
      </c>
      <c r="HN71" s="169">
        <f t="shared" si="471"/>
        <v>0</v>
      </c>
      <c r="HO71" s="170" t="b">
        <f t="shared" si="581"/>
        <v>0</v>
      </c>
      <c r="HP71" s="169">
        <f t="shared" si="472"/>
        <v>0</v>
      </c>
      <c r="HQ71" s="170" t="b">
        <f t="shared" si="582"/>
        <v>0</v>
      </c>
      <c r="HR71" s="169">
        <f t="shared" si="473"/>
        <v>0</v>
      </c>
      <c r="HS71" s="173" t="b">
        <f t="shared" si="583"/>
        <v>0</v>
      </c>
      <c r="HT71" s="163">
        <f t="shared" si="584"/>
        <v>0</v>
      </c>
      <c r="HU71" s="170" t="b">
        <f t="shared" si="585"/>
        <v>0</v>
      </c>
      <c r="HV71" s="169">
        <f t="shared" si="474"/>
        <v>0</v>
      </c>
      <c r="HW71" s="170" t="b">
        <f t="shared" si="586"/>
        <v>0</v>
      </c>
      <c r="HX71" s="169">
        <f t="shared" si="475"/>
        <v>0</v>
      </c>
      <c r="HY71" s="170" t="b">
        <f t="shared" si="587"/>
        <v>0</v>
      </c>
      <c r="HZ71" s="169">
        <f t="shared" si="476"/>
        <v>0</v>
      </c>
      <c r="IA71" s="170" t="b">
        <f t="shared" si="588"/>
        <v>0</v>
      </c>
      <c r="IB71" s="169">
        <f t="shared" si="477"/>
        <v>0</v>
      </c>
      <c r="IC71" s="173" t="b">
        <f t="shared" si="589"/>
        <v>0</v>
      </c>
      <c r="ID71" s="169">
        <f t="shared" si="478"/>
        <v>0</v>
      </c>
      <c r="IE71" s="170" t="b">
        <f t="shared" si="590"/>
        <v>0</v>
      </c>
      <c r="IF71" s="169">
        <f t="shared" si="479"/>
        <v>0</v>
      </c>
      <c r="IG71" s="170" t="b">
        <f t="shared" si="590"/>
        <v>0</v>
      </c>
      <c r="IH71" s="170" t="b">
        <f t="shared" si="480"/>
        <v>0</v>
      </c>
      <c r="II71" s="170" t="b">
        <f t="shared" si="481"/>
        <v>0</v>
      </c>
      <c r="IJ71" s="170" t="b">
        <f t="shared" si="482"/>
        <v>0</v>
      </c>
      <c r="IK71" s="96"/>
      <c r="IL71" s="96"/>
      <c r="IM71" s="96"/>
      <c r="IN71" s="96"/>
      <c r="IO71" s="96"/>
      <c r="IP71" s="96"/>
      <c r="IQ71" s="96"/>
      <c r="IR71" s="96"/>
      <c r="IS71" s="96"/>
      <c r="IT71" s="96"/>
    </row>
    <row r="72" spans="1:254" ht="15.6" customHeight="1">
      <c r="A72" s="96"/>
      <c r="B72" s="168">
        <f>'1. Plano anual atividades'!C74</f>
        <v>0</v>
      </c>
      <c r="C72" s="16"/>
      <c r="D72" s="170">
        <f>'1. Plano anual atividades'!D74</f>
        <v>0</v>
      </c>
      <c r="E72" s="273"/>
      <c r="F72" s="273"/>
      <c r="G72" s="273"/>
      <c r="H72" s="170">
        <f>'1. Plano anual atividades'!I74</f>
        <v>0</v>
      </c>
      <c r="I72" s="170">
        <f>'1. Plano anual atividades'!J74</f>
        <v>0</v>
      </c>
      <c r="J72" s="170">
        <f>'1. Plano anual atividades'!K74</f>
        <v>0</v>
      </c>
      <c r="K72" s="170">
        <f>'1. Plano anual atividades'!L74</f>
        <v>0</v>
      </c>
      <c r="L72" s="170">
        <f>'1. Plano anual atividades'!M74</f>
        <v>0</v>
      </c>
      <c r="M72" s="170">
        <f>'1. Plano anual atividades'!N74</f>
        <v>0</v>
      </c>
      <c r="N72" s="170">
        <f>'1. Plano anual atividades'!O74</f>
        <v>0</v>
      </c>
      <c r="O72" s="170">
        <f>'1. Plano anual atividades'!P74</f>
        <v>0</v>
      </c>
      <c r="P72" s="170">
        <f>'1. Plano anual atividades'!Q74</f>
        <v>0</v>
      </c>
      <c r="Q72" s="170">
        <f>'1. Plano anual atividades'!R74</f>
        <v>0</v>
      </c>
      <c r="R72" s="16"/>
      <c r="S72" s="16"/>
      <c r="T72" s="170">
        <f t="shared" si="483"/>
        <v>0</v>
      </c>
      <c r="U72" s="16"/>
      <c r="V72" s="16"/>
      <c r="W72" s="170">
        <f t="shared" si="591"/>
        <v>0</v>
      </c>
      <c r="X72" s="170">
        <f t="shared" si="592"/>
        <v>0</v>
      </c>
      <c r="Y72" s="16"/>
      <c r="Z72" s="16"/>
      <c r="AA72" s="170">
        <f t="shared" si="484"/>
        <v>0</v>
      </c>
      <c r="AB72" s="170">
        <f t="shared" si="485"/>
        <v>0</v>
      </c>
      <c r="AC72" s="16"/>
      <c r="AD72" s="16"/>
      <c r="AE72" s="171">
        <f>'1. Plano anual atividades'!E74</f>
        <v>0</v>
      </c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72"/>
      <c r="BE72" s="16"/>
      <c r="BF72" s="16">
        <f t="shared" si="486"/>
        <v>0</v>
      </c>
      <c r="BG72" s="17" t="b">
        <f t="shared" si="487"/>
        <v>0</v>
      </c>
      <c r="BH72" s="16">
        <f t="shared" si="405"/>
        <v>0</v>
      </c>
      <c r="BI72" s="17" t="b">
        <f t="shared" si="488"/>
        <v>0</v>
      </c>
      <c r="BJ72" s="16">
        <f t="shared" si="406"/>
        <v>0</v>
      </c>
      <c r="BK72" s="17" t="b">
        <f t="shared" si="489"/>
        <v>0</v>
      </c>
      <c r="BL72" s="16">
        <f t="shared" si="407"/>
        <v>0</v>
      </c>
      <c r="BM72" s="17" t="b">
        <f t="shared" si="490"/>
        <v>0</v>
      </c>
      <c r="BN72" s="16">
        <f t="shared" si="408"/>
        <v>0</v>
      </c>
      <c r="BO72" s="17" t="b">
        <f t="shared" si="491"/>
        <v>0</v>
      </c>
      <c r="BP72" s="16">
        <f t="shared" si="409"/>
        <v>0</v>
      </c>
      <c r="BQ72" s="17" t="b">
        <f t="shared" si="492"/>
        <v>0</v>
      </c>
      <c r="BR72" s="16">
        <f t="shared" si="410"/>
        <v>0</v>
      </c>
      <c r="BS72" s="17" t="b">
        <f t="shared" si="493"/>
        <v>0</v>
      </c>
      <c r="BT72" s="16">
        <f t="shared" si="411"/>
        <v>0</v>
      </c>
      <c r="BU72" s="17" t="b">
        <f t="shared" si="494"/>
        <v>0</v>
      </c>
      <c r="BV72" s="14">
        <f t="shared" si="495"/>
        <v>0</v>
      </c>
      <c r="BW72" s="17" t="b">
        <f t="shared" si="496"/>
        <v>0</v>
      </c>
      <c r="BX72" s="14">
        <f t="shared" si="497"/>
        <v>0</v>
      </c>
      <c r="BY72" s="17" t="b">
        <f t="shared" si="498"/>
        <v>0</v>
      </c>
      <c r="BZ72" s="14">
        <f t="shared" si="499"/>
        <v>0</v>
      </c>
      <c r="CA72" s="17" t="b">
        <f t="shared" si="500"/>
        <v>0</v>
      </c>
      <c r="CB72" s="16">
        <f t="shared" si="412"/>
        <v>0</v>
      </c>
      <c r="CC72" s="17" t="b">
        <f t="shared" si="501"/>
        <v>0</v>
      </c>
      <c r="CD72" s="27"/>
      <c r="CE72" s="169">
        <f t="shared" si="413"/>
        <v>0</v>
      </c>
      <c r="CF72" s="170" t="b">
        <f t="shared" si="502"/>
        <v>0</v>
      </c>
      <c r="CG72" s="163">
        <f t="shared" si="503"/>
        <v>0</v>
      </c>
      <c r="CH72" s="170" t="b">
        <f t="shared" si="504"/>
        <v>0</v>
      </c>
      <c r="CI72" s="163">
        <f t="shared" si="505"/>
        <v>0</v>
      </c>
      <c r="CJ72" s="170" t="b">
        <f t="shared" si="506"/>
        <v>0</v>
      </c>
      <c r="CK72" s="169">
        <f t="shared" si="414"/>
        <v>0</v>
      </c>
      <c r="CL72" s="170" t="b">
        <f t="shared" si="507"/>
        <v>0</v>
      </c>
      <c r="CM72" s="169">
        <f t="shared" si="415"/>
        <v>0</v>
      </c>
      <c r="CN72" s="170" t="b">
        <f t="shared" si="508"/>
        <v>0</v>
      </c>
      <c r="CO72" s="169">
        <f t="shared" si="416"/>
        <v>0</v>
      </c>
      <c r="CP72" s="170" t="b">
        <f t="shared" si="509"/>
        <v>0</v>
      </c>
      <c r="CQ72" s="169">
        <f t="shared" si="417"/>
        <v>0</v>
      </c>
      <c r="CR72" s="170" t="b">
        <f t="shared" si="510"/>
        <v>0</v>
      </c>
      <c r="CS72" s="169">
        <f t="shared" si="418"/>
        <v>0</v>
      </c>
      <c r="CT72" s="170" t="b">
        <f t="shared" si="511"/>
        <v>0</v>
      </c>
      <c r="CU72" s="169">
        <f t="shared" si="419"/>
        <v>0</v>
      </c>
      <c r="CV72" s="170" t="b">
        <f t="shared" si="512"/>
        <v>0</v>
      </c>
      <c r="CW72" s="169">
        <f t="shared" si="420"/>
        <v>0</v>
      </c>
      <c r="CX72" s="170" t="b">
        <f t="shared" si="513"/>
        <v>0</v>
      </c>
      <c r="CY72" s="169">
        <f t="shared" si="421"/>
        <v>0</v>
      </c>
      <c r="CZ72" s="170" t="b">
        <f t="shared" si="514"/>
        <v>0</v>
      </c>
      <c r="DA72" s="169">
        <f t="shared" si="422"/>
        <v>0</v>
      </c>
      <c r="DB72" s="170" t="b">
        <f t="shared" si="515"/>
        <v>0</v>
      </c>
      <c r="DC72" s="169">
        <f t="shared" si="423"/>
        <v>0</v>
      </c>
      <c r="DD72" s="170" t="b">
        <f t="shared" si="516"/>
        <v>0</v>
      </c>
      <c r="DE72" s="169">
        <f t="shared" si="424"/>
        <v>0</v>
      </c>
      <c r="DF72" s="170" t="b">
        <f t="shared" si="517"/>
        <v>0</v>
      </c>
      <c r="DG72" s="169">
        <f t="shared" si="425"/>
        <v>0</v>
      </c>
      <c r="DH72" s="170" t="b">
        <f t="shared" si="518"/>
        <v>0</v>
      </c>
      <c r="DI72" s="163">
        <f t="shared" si="519"/>
        <v>0</v>
      </c>
      <c r="DJ72" s="170" t="b">
        <f t="shared" si="520"/>
        <v>0</v>
      </c>
      <c r="DK72" s="169">
        <f t="shared" si="426"/>
        <v>0</v>
      </c>
      <c r="DL72" s="170" t="b">
        <f t="shared" si="521"/>
        <v>0</v>
      </c>
      <c r="DM72" s="169">
        <f t="shared" si="427"/>
        <v>0</v>
      </c>
      <c r="DN72" s="170" t="b">
        <f t="shared" si="522"/>
        <v>0</v>
      </c>
      <c r="DO72" s="163">
        <f t="shared" si="523"/>
        <v>0</v>
      </c>
      <c r="DP72" s="170" t="b">
        <f t="shared" si="524"/>
        <v>0</v>
      </c>
      <c r="DQ72" s="169">
        <f t="shared" si="428"/>
        <v>0</v>
      </c>
      <c r="DR72" s="170" t="b">
        <f t="shared" si="525"/>
        <v>0</v>
      </c>
      <c r="DS72" s="169">
        <f t="shared" si="429"/>
        <v>0</v>
      </c>
      <c r="DT72" s="170" t="b">
        <f t="shared" si="526"/>
        <v>0</v>
      </c>
      <c r="DU72" s="163">
        <f t="shared" si="527"/>
        <v>0</v>
      </c>
      <c r="DV72" s="170" t="b">
        <f t="shared" si="528"/>
        <v>0</v>
      </c>
      <c r="DW72" s="169">
        <f t="shared" si="430"/>
        <v>0</v>
      </c>
      <c r="DX72" s="170" t="b">
        <f t="shared" si="529"/>
        <v>0</v>
      </c>
      <c r="DY72" s="169">
        <f t="shared" si="431"/>
        <v>0</v>
      </c>
      <c r="DZ72" s="170" t="b">
        <f t="shared" si="530"/>
        <v>0</v>
      </c>
      <c r="EA72" s="169">
        <f t="shared" si="432"/>
        <v>0</v>
      </c>
      <c r="EB72" s="170" t="b">
        <f t="shared" si="531"/>
        <v>0</v>
      </c>
      <c r="EC72" s="169">
        <f t="shared" si="433"/>
        <v>0</v>
      </c>
      <c r="ED72" s="170" t="b">
        <f t="shared" si="532"/>
        <v>0</v>
      </c>
      <c r="EE72" s="169">
        <f t="shared" si="434"/>
        <v>0</v>
      </c>
      <c r="EF72" s="170" t="b">
        <f t="shared" si="533"/>
        <v>0</v>
      </c>
      <c r="EG72" s="169">
        <f t="shared" si="435"/>
        <v>0</v>
      </c>
      <c r="EH72" s="170" t="b">
        <f t="shared" si="534"/>
        <v>0</v>
      </c>
      <c r="EI72" s="169">
        <f t="shared" si="436"/>
        <v>0</v>
      </c>
      <c r="EJ72" s="170" t="b">
        <f t="shared" si="535"/>
        <v>0</v>
      </c>
      <c r="EK72" s="169">
        <f t="shared" si="437"/>
        <v>0</v>
      </c>
      <c r="EL72" s="170" t="b">
        <f t="shared" si="536"/>
        <v>0</v>
      </c>
      <c r="EM72" s="169">
        <f t="shared" si="438"/>
        <v>0</v>
      </c>
      <c r="EN72" s="173" t="b">
        <f t="shared" si="537"/>
        <v>0</v>
      </c>
      <c r="EO72" s="163">
        <f t="shared" si="538"/>
        <v>0</v>
      </c>
      <c r="EP72" s="170" t="b">
        <f t="shared" si="539"/>
        <v>0</v>
      </c>
      <c r="EQ72" s="169">
        <f t="shared" si="439"/>
        <v>0</v>
      </c>
      <c r="ER72" s="170" t="b">
        <f t="shared" si="540"/>
        <v>0</v>
      </c>
      <c r="ES72" s="169">
        <f t="shared" si="440"/>
        <v>0</v>
      </c>
      <c r="ET72" s="170" t="b">
        <f t="shared" si="541"/>
        <v>0</v>
      </c>
      <c r="EU72" s="169">
        <f t="shared" si="441"/>
        <v>0</v>
      </c>
      <c r="EV72" s="170" t="b">
        <f t="shared" si="542"/>
        <v>0</v>
      </c>
      <c r="EW72" s="169">
        <f t="shared" si="442"/>
        <v>0</v>
      </c>
      <c r="EX72" s="173" t="b">
        <f t="shared" si="543"/>
        <v>0</v>
      </c>
      <c r="EY72" s="169">
        <f t="shared" si="443"/>
        <v>0</v>
      </c>
      <c r="EZ72" s="170" t="b">
        <f t="shared" si="544"/>
        <v>0</v>
      </c>
      <c r="FA72" s="169">
        <f t="shared" si="444"/>
        <v>0</v>
      </c>
      <c r="FB72" s="170" t="b">
        <f t="shared" si="544"/>
        <v>0</v>
      </c>
      <c r="FC72" s="16"/>
      <c r="FD72" s="169">
        <f t="shared" si="445"/>
        <v>0</v>
      </c>
      <c r="FE72" s="170" t="b">
        <f t="shared" si="545"/>
        <v>0</v>
      </c>
      <c r="FF72" s="163">
        <f t="shared" si="546"/>
        <v>0</v>
      </c>
      <c r="FG72" s="170" t="b">
        <f t="shared" si="547"/>
        <v>0</v>
      </c>
      <c r="FH72" s="163">
        <f t="shared" si="548"/>
        <v>0</v>
      </c>
      <c r="FI72" s="170" t="b">
        <f t="shared" si="549"/>
        <v>0</v>
      </c>
      <c r="FJ72" s="169">
        <f t="shared" si="446"/>
        <v>0</v>
      </c>
      <c r="FK72" s="170" t="b">
        <f t="shared" si="550"/>
        <v>0</v>
      </c>
      <c r="FL72" s="169">
        <f t="shared" si="447"/>
        <v>0</v>
      </c>
      <c r="FM72" s="170" t="b">
        <f t="shared" si="551"/>
        <v>0</v>
      </c>
      <c r="FN72" s="169">
        <f t="shared" si="448"/>
        <v>0</v>
      </c>
      <c r="FO72" s="170" t="b">
        <f t="shared" si="552"/>
        <v>0</v>
      </c>
      <c r="FP72" s="169">
        <f t="shared" si="449"/>
        <v>0</v>
      </c>
      <c r="FQ72" s="170" t="b">
        <f t="shared" si="553"/>
        <v>0</v>
      </c>
      <c r="FR72" s="169">
        <f t="shared" si="450"/>
        <v>0</v>
      </c>
      <c r="FS72" s="170" t="b">
        <f t="shared" si="554"/>
        <v>0</v>
      </c>
      <c r="FT72" s="169">
        <f t="shared" si="451"/>
        <v>0</v>
      </c>
      <c r="FU72" s="170" t="b">
        <f t="shared" si="555"/>
        <v>0</v>
      </c>
      <c r="FV72" s="169">
        <f t="shared" si="452"/>
        <v>0</v>
      </c>
      <c r="FW72" s="170" t="b">
        <f t="shared" si="556"/>
        <v>0</v>
      </c>
      <c r="FX72" s="169">
        <f t="shared" si="453"/>
        <v>0</v>
      </c>
      <c r="FY72" s="170" t="b">
        <f t="shared" si="557"/>
        <v>0</v>
      </c>
      <c r="FZ72" s="169">
        <f t="shared" si="454"/>
        <v>0</v>
      </c>
      <c r="GA72" s="173" t="b">
        <f t="shared" si="558"/>
        <v>0</v>
      </c>
      <c r="GB72" s="169">
        <f t="shared" si="455"/>
        <v>0</v>
      </c>
      <c r="GC72" s="170" t="b">
        <f t="shared" si="559"/>
        <v>0</v>
      </c>
      <c r="GD72" s="169">
        <f t="shared" si="456"/>
        <v>0</v>
      </c>
      <c r="GE72" s="170" t="b">
        <f t="shared" si="560"/>
        <v>0</v>
      </c>
      <c r="GF72" s="169">
        <f t="shared" si="457"/>
        <v>0</v>
      </c>
      <c r="GG72" s="170" t="b">
        <f t="shared" si="561"/>
        <v>0</v>
      </c>
      <c r="GH72" s="169">
        <f t="shared" si="458"/>
        <v>0</v>
      </c>
      <c r="GI72" s="170" t="b">
        <f t="shared" si="562"/>
        <v>0</v>
      </c>
      <c r="GJ72" s="169">
        <f t="shared" si="459"/>
        <v>0</v>
      </c>
      <c r="GK72" s="170" t="b">
        <f t="shared" si="563"/>
        <v>0</v>
      </c>
      <c r="GL72" s="169">
        <f t="shared" si="460"/>
        <v>0</v>
      </c>
      <c r="GM72" s="170" t="b">
        <f t="shared" si="564"/>
        <v>0</v>
      </c>
      <c r="GN72" s="163">
        <f t="shared" si="565"/>
        <v>0</v>
      </c>
      <c r="GO72" s="170" t="b">
        <f t="shared" si="566"/>
        <v>0</v>
      </c>
      <c r="GP72" s="169">
        <f t="shared" si="461"/>
        <v>0</v>
      </c>
      <c r="GQ72" s="170" t="b">
        <f t="shared" si="567"/>
        <v>0</v>
      </c>
      <c r="GR72" s="169">
        <f t="shared" si="462"/>
        <v>0</v>
      </c>
      <c r="GS72" s="170" t="b">
        <f t="shared" si="568"/>
        <v>0</v>
      </c>
      <c r="GT72" s="163">
        <f t="shared" si="569"/>
        <v>0</v>
      </c>
      <c r="GU72" s="170" t="b">
        <f t="shared" si="570"/>
        <v>0</v>
      </c>
      <c r="GV72" s="169">
        <f t="shared" si="463"/>
        <v>0</v>
      </c>
      <c r="GW72" s="170" t="b">
        <f t="shared" si="571"/>
        <v>0</v>
      </c>
      <c r="GX72" s="169">
        <f t="shared" si="464"/>
        <v>0</v>
      </c>
      <c r="GY72" s="170" t="b">
        <f t="shared" si="572"/>
        <v>0</v>
      </c>
      <c r="GZ72" s="163">
        <f t="shared" si="573"/>
        <v>0</v>
      </c>
      <c r="HA72" s="170" t="b">
        <f t="shared" si="574"/>
        <v>0</v>
      </c>
      <c r="HB72" s="169">
        <f t="shared" si="465"/>
        <v>0</v>
      </c>
      <c r="HC72" s="170" t="b">
        <f t="shared" si="575"/>
        <v>0</v>
      </c>
      <c r="HD72" s="169">
        <f t="shared" si="466"/>
        <v>0</v>
      </c>
      <c r="HE72" s="170" t="b">
        <f t="shared" si="576"/>
        <v>0</v>
      </c>
      <c r="HF72" s="169">
        <f t="shared" si="467"/>
        <v>0</v>
      </c>
      <c r="HG72" s="170" t="b">
        <f t="shared" si="577"/>
        <v>0</v>
      </c>
      <c r="HH72" s="169">
        <f t="shared" si="468"/>
        <v>0</v>
      </c>
      <c r="HI72" s="170" t="b">
        <f t="shared" si="578"/>
        <v>0</v>
      </c>
      <c r="HJ72" s="169">
        <f t="shared" si="469"/>
        <v>0</v>
      </c>
      <c r="HK72" s="170" t="b">
        <f t="shared" si="579"/>
        <v>0</v>
      </c>
      <c r="HL72" s="169">
        <f t="shared" si="470"/>
        <v>0</v>
      </c>
      <c r="HM72" s="170" t="b">
        <f t="shared" si="580"/>
        <v>0</v>
      </c>
      <c r="HN72" s="169">
        <f t="shared" si="471"/>
        <v>0</v>
      </c>
      <c r="HO72" s="170" t="b">
        <f t="shared" si="581"/>
        <v>0</v>
      </c>
      <c r="HP72" s="169">
        <f t="shared" si="472"/>
        <v>0</v>
      </c>
      <c r="HQ72" s="170" t="b">
        <f t="shared" si="582"/>
        <v>0</v>
      </c>
      <c r="HR72" s="169">
        <f t="shared" si="473"/>
        <v>0</v>
      </c>
      <c r="HS72" s="173" t="b">
        <f t="shared" si="583"/>
        <v>0</v>
      </c>
      <c r="HT72" s="163">
        <f t="shared" si="584"/>
        <v>0</v>
      </c>
      <c r="HU72" s="170" t="b">
        <f t="shared" si="585"/>
        <v>0</v>
      </c>
      <c r="HV72" s="169">
        <f t="shared" si="474"/>
        <v>0</v>
      </c>
      <c r="HW72" s="170" t="b">
        <f t="shared" si="586"/>
        <v>0</v>
      </c>
      <c r="HX72" s="169">
        <f t="shared" si="475"/>
        <v>0</v>
      </c>
      <c r="HY72" s="170" t="b">
        <f t="shared" si="587"/>
        <v>0</v>
      </c>
      <c r="HZ72" s="169">
        <f t="shared" si="476"/>
        <v>0</v>
      </c>
      <c r="IA72" s="170" t="b">
        <f t="shared" si="588"/>
        <v>0</v>
      </c>
      <c r="IB72" s="169">
        <f t="shared" si="477"/>
        <v>0</v>
      </c>
      <c r="IC72" s="173" t="b">
        <f t="shared" si="589"/>
        <v>0</v>
      </c>
      <c r="ID72" s="169">
        <f t="shared" si="478"/>
        <v>0</v>
      </c>
      <c r="IE72" s="170" t="b">
        <f t="shared" si="590"/>
        <v>0</v>
      </c>
      <c r="IF72" s="169">
        <f t="shared" si="479"/>
        <v>0</v>
      </c>
      <c r="IG72" s="170" t="b">
        <f t="shared" si="590"/>
        <v>0</v>
      </c>
      <c r="IH72" s="170" t="b">
        <f t="shared" si="480"/>
        <v>0</v>
      </c>
      <c r="II72" s="170" t="b">
        <f t="shared" si="481"/>
        <v>0</v>
      </c>
      <c r="IJ72" s="170" t="b">
        <f t="shared" si="482"/>
        <v>0</v>
      </c>
      <c r="IK72" s="96"/>
      <c r="IL72" s="96"/>
      <c r="IM72" s="96"/>
      <c r="IN72" s="96"/>
      <c r="IO72" s="96"/>
      <c r="IP72" s="96"/>
      <c r="IQ72" s="96"/>
      <c r="IR72" s="96"/>
      <c r="IS72" s="96"/>
      <c r="IT72" s="96"/>
    </row>
    <row r="73" spans="1:254" ht="15.6" customHeight="1">
      <c r="A73" s="96"/>
      <c r="B73" s="168">
        <f>'1. Plano anual atividades'!C75</f>
        <v>0</v>
      </c>
      <c r="C73" s="16"/>
      <c r="D73" s="170">
        <f>'1. Plano anual atividades'!D75</f>
        <v>0</v>
      </c>
      <c r="E73" s="273"/>
      <c r="F73" s="273"/>
      <c r="G73" s="273"/>
      <c r="H73" s="170">
        <f>'1. Plano anual atividades'!I75</f>
        <v>0</v>
      </c>
      <c r="I73" s="170">
        <f>'1. Plano anual atividades'!J75</f>
        <v>0</v>
      </c>
      <c r="J73" s="170">
        <f>'1. Plano anual atividades'!K75</f>
        <v>0</v>
      </c>
      <c r="K73" s="170">
        <f>'1. Plano anual atividades'!L75</f>
        <v>0</v>
      </c>
      <c r="L73" s="170">
        <f>'1. Plano anual atividades'!M75</f>
        <v>0</v>
      </c>
      <c r="M73" s="170">
        <f>'1. Plano anual atividades'!N75</f>
        <v>0</v>
      </c>
      <c r="N73" s="170">
        <f>'1. Plano anual atividades'!O75</f>
        <v>0</v>
      </c>
      <c r="O73" s="170">
        <f>'1. Plano anual atividades'!P75</f>
        <v>0</v>
      </c>
      <c r="P73" s="170">
        <f>'1. Plano anual atividades'!Q75</f>
        <v>0</v>
      </c>
      <c r="Q73" s="170">
        <f>'1. Plano anual atividades'!R75</f>
        <v>0</v>
      </c>
      <c r="R73" s="16"/>
      <c r="S73" s="16"/>
      <c r="T73" s="170">
        <f t="shared" si="483"/>
        <v>0</v>
      </c>
      <c r="U73" s="16"/>
      <c r="V73" s="16"/>
      <c r="W73" s="170">
        <f t="shared" si="591"/>
        <v>0</v>
      </c>
      <c r="X73" s="170">
        <f t="shared" si="592"/>
        <v>0</v>
      </c>
      <c r="Y73" s="16"/>
      <c r="Z73" s="16"/>
      <c r="AA73" s="170">
        <f t="shared" si="484"/>
        <v>0</v>
      </c>
      <c r="AB73" s="170">
        <f t="shared" si="485"/>
        <v>0</v>
      </c>
      <c r="AC73" s="16"/>
      <c r="AD73" s="16"/>
      <c r="AE73" s="171">
        <f>'1. Plano anual atividades'!E75</f>
        <v>0</v>
      </c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72"/>
      <c r="BE73" s="16"/>
      <c r="BF73" s="16">
        <f t="shared" si="486"/>
        <v>0</v>
      </c>
      <c r="BG73" s="17" t="b">
        <f t="shared" si="487"/>
        <v>0</v>
      </c>
      <c r="BH73" s="16">
        <f t="shared" si="405"/>
        <v>0</v>
      </c>
      <c r="BI73" s="17" t="b">
        <f t="shared" si="488"/>
        <v>0</v>
      </c>
      <c r="BJ73" s="16">
        <f t="shared" si="406"/>
        <v>0</v>
      </c>
      <c r="BK73" s="17" t="b">
        <f t="shared" si="489"/>
        <v>0</v>
      </c>
      <c r="BL73" s="16">
        <f t="shared" si="407"/>
        <v>0</v>
      </c>
      <c r="BM73" s="17" t="b">
        <f t="shared" si="490"/>
        <v>0</v>
      </c>
      <c r="BN73" s="16">
        <f t="shared" si="408"/>
        <v>0</v>
      </c>
      <c r="BO73" s="17" t="b">
        <f t="shared" si="491"/>
        <v>0</v>
      </c>
      <c r="BP73" s="16">
        <f t="shared" si="409"/>
        <v>0</v>
      </c>
      <c r="BQ73" s="17" t="b">
        <f t="shared" si="492"/>
        <v>0</v>
      </c>
      <c r="BR73" s="16">
        <f t="shared" si="410"/>
        <v>0</v>
      </c>
      <c r="BS73" s="17" t="b">
        <f t="shared" si="493"/>
        <v>0</v>
      </c>
      <c r="BT73" s="16">
        <f t="shared" si="411"/>
        <v>0</v>
      </c>
      <c r="BU73" s="17" t="b">
        <f t="shared" si="494"/>
        <v>0</v>
      </c>
      <c r="BV73" s="14">
        <f t="shared" si="495"/>
        <v>0</v>
      </c>
      <c r="BW73" s="17" t="b">
        <f t="shared" si="496"/>
        <v>0</v>
      </c>
      <c r="BX73" s="14">
        <f t="shared" si="497"/>
        <v>0</v>
      </c>
      <c r="BY73" s="17" t="b">
        <f t="shared" si="498"/>
        <v>0</v>
      </c>
      <c r="BZ73" s="14">
        <f t="shared" si="499"/>
        <v>0</v>
      </c>
      <c r="CA73" s="17" t="b">
        <f t="shared" si="500"/>
        <v>0</v>
      </c>
      <c r="CB73" s="16">
        <f t="shared" si="412"/>
        <v>0</v>
      </c>
      <c r="CC73" s="17" t="b">
        <f t="shared" si="501"/>
        <v>0</v>
      </c>
      <c r="CD73" s="27"/>
      <c r="CE73" s="169">
        <f t="shared" si="413"/>
        <v>0</v>
      </c>
      <c r="CF73" s="170" t="b">
        <f t="shared" si="502"/>
        <v>0</v>
      </c>
      <c r="CG73" s="163">
        <f t="shared" si="503"/>
        <v>0</v>
      </c>
      <c r="CH73" s="170" t="b">
        <f t="shared" si="504"/>
        <v>0</v>
      </c>
      <c r="CI73" s="163">
        <f t="shared" si="505"/>
        <v>0</v>
      </c>
      <c r="CJ73" s="170" t="b">
        <f t="shared" si="506"/>
        <v>0</v>
      </c>
      <c r="CK73" s="169">
        <f t="shared" si="414"/>
        <v>0</v>
      </c>
      <c r="CL73" s="170" t="b">
        <f t="shared" si="507"/>
        <v>0</v>
      </c>
      <c r="CM73" s="169">
        <f t="shared" si="415"/>
        <v>0</v>
      </c>
      <c r="CN73" s="170" t="b">
        <f t="shared" si="508"/>
        <v>0</v>
      </c>
      <c r="CO73" s="169">
        <f t="shared" si="416"/>
        <v>0</v>
      </c>
      <c r="CP73" s="170" t="b">
        <f t="shared" si="509"/>
        <v>0</v>
      </c>
      <c r="CQ73" s="169">
        <f t="shared" si="417"/>
        <v>0</v>
      </c>
      <c r="CR73" s="170" t="b">
        <f t="shared" si="510"/>
        <v>0</v>
      </c>
      <c r="CS73" s="169">
        <f t="shared" si="418"/>
        <v>0</v>
      </c>
      <c r="CT73" s="170" t="b">
        <f t="shared" si="511"/>
        <v>0</v>
      </c>
      <c r="CU73" s="169">
        <f t="shared" si="419"/>
        <v>0</v>
      </c>
      <c r="CV73" s="170" t="b">
        <f t="shared" si="512"/>
        <v>0</v>
      </c>
      <c r="CW73" s="169">
        <f t="shared" si="420"/>
        <v>0</v>
      </c>
      <c r="CX73" s="170" t="b">
        <f t="shared" si="513"/>
        <v>0</v>
      </c>
      <c r="CY73" s="169">
        <f t="shared" si="421"/>
        <v>0</v>
      </c>
      <c r="CZ73" s="170" t="b">
        <f t="shared" si="514"/>
        <v>0</v>
      </c>
      <c r="DA73" s="169">
        <f t="shared" si="422"/>
        <v>0</v>
      </c>
      <c r="DB73" s="170" t="b">
        <f t="shared" si="515"/>
        <v>0</v>
      </c>
      <c r="DC73" s="169">
        <f t="shared" si="423"/>
        <v>0</v>
      </c>
      <c r="DD73" s="170" t="b">
        <f t="shared" si="516"/>
        <v>0</v>
      </c>
      <c r="DE73" s="169">
        <f t="shared" si="424"/>
        <v>0</v>
      </c>
      <c r="DF73" s="170" t="b">
        <f t="shared" si="517"/>
        <v>0</v>
      </c>
      <c r="DG73" s="169">
        <f t="shared" si="425"/>
        <v>0</v>
      </c>
      <c r="DH73" s="170" t="b">
        <f t="shared" si="518"/>
        <v>0</v>
      </c>
      <c r="DI73" s="163">
        <f t="shared" si="519"/>
        <v>0</v>
      </c>
      <c r="DJ73" s="170" t="b">
        <f t="shared" si="520"/>
        <v>0</v>
      </c>
      <c r="DK73" s="169">
        <f t="shared" si="426"/>
        <v>0</v>
      </c>
      <c r="DL73" s="170" t="b">
        <f t="shared" si="521"/>
        <v>0</v>
      </c>
      <c r="DM73" s="169">
        <f t="shared" si="427"/>
        <v>0</v>
      </c>
      <c r="DN73" s="170" t="b">
        <f t="shared" si="522"/>
        <v>0</v>
      </c>
      <c r="DO73" s="163">
        <f t="shared" si="523"/>
        <v>0</v>
      </c>
      <c r="DP73" s="170" t="b">
        <f t="shared" si="524"/>
        <v>0</v>
      </c>
      <c r="DQ73" s="169">
        <f t="shared" si="428"/>
        <v>0</v>
      </c>
      <c r="DR73" s="170" t="b">
        <f t="shared" si="525"/>
        <v>0</v>
      </c>
      <c r="DS73" s="169">
        <f t="shared" si="429"/>
        <v>0</v>
      </c>
      <c r="DT73" s="170" t="b">
        <f t="shared" si="526"/>
        <v>0</v>
      </c>
      <c r="DU73" s="163">
        <f t="shared" si="527"/>
        <v>0</v>
      </c>
      <c r="DV73" s="170" t="b">
        <f t="shared" si="528"/>
        <v>0</v>
      </c>
      <c r="DW73" s="169">
        <f t="shared" si="430"/>
        <v>0</v>
      </c>
      <c r="DX73" s="170" t="b">
        <f t="shared" si="529"/>
        <v>0</v>
      </c>
      <c r="DY73" s="169">
        <f t="shared" si="431"/>
        <v>0</v>
      </c>
      <c r="DZ73" s="170" t="b">
        <f t="shared" si="530"/>
        <v>0</v>
      </c>
      <c r="EA73" s="169">
        <f t="shared" si="432"/>
        <v>0</v>
      </c>
      <c r="EB73" s="170" t="b">
        <f t="shared" si="531"/>
        <v>0</v>
      </c>
      <c r="EC73" s="169">
        <f t="shared" si="433"/>
        <v>0</v>
      </c>
      <c r="ED73" s="170" t="b">
        <f t="shared" si="532"/>
        <v>0</v>
      </c>
      <c r="EE73" s="169">
        <f t="shared" si="434"/>
        <v>0</v>
      </c>
      <c r="EF73" s="170" t="b">
        <f t="shared" si="533"/>
        <v>0</v>
      </c>
      <c r="EG73" s="169">
        <f t="shared" si="435"/>
        <v>0</v>
      </c>
      <c r="EH73" s="170" t="b">
        <f t="shared" si="534"/>
        <v>0</v>
      </c>
      <c r="EI73" s="169">
        <f t="shared" si="436"/>
        <v>0</v>
      </c>
      <c r="EJ73" s="170" t="b">
        <f t="shared" si="535"/>
        <v>0</v>
      </c>
      <c r="EK73" s="169">
        <f t="shared" si="437"/>
        <v>0</v>
      </c>
      <c r="EL73" s="170" t="b">
        <f t="shared" si="536"/>
        <v>0</v>
      </c>
      <c r="EM73" s="169">
        <f t="shared" si="438"/>
        <v>0</v>
      </c>
      <c r="EN73" s="173" t="b">
        <f t="shared" si="537"/>
        <v>0</v>
      </c>
      <c r="EO73" s="163">
        <f t="shared" si="538"/>
        <v>0</v>
      </c>
      <c r="EP73" s="170" t="b">
        <f t="shared" si="539"/>
        <v>0</v>
      </c>
      <c r="EQ73" s="169">
        <f t="shared" si="439"/>
        <v>0</v>
      </c>
      <c r="ER73" s="170" t="b">
        <f t="shared" si="540"/>
        <v>0</v>
      </c>
      <c r="ES73" s="169">
        <f t="shared" si="440"/>
        <v>0</v>
      </c>
      <c r="ET73" s="170" t="b">
        <f t="shared" si="541"/>
        <v>0</v>
      </c>
      <c r="EU73" s="169">
        <f t="shared" si="441"/>
        <v>0</v>
      </c>
      <c r="EV73" s="170" t="b">
        <f t="shared" si="542"/>
        <v>0</v>
      </c>
      <c r="EW73" s="169">
        <f t="shared" si="442"/>
        <v>0</v>
      </c>
      <c r="EX73" s="173" t="b">
        <f t="shared" si="543"/>
        <v>0</v>
      </c>
      <c r="EY73" s="169">
        <f t="shared" si="443"/>
        <v>0</v>
      </c>
      <c r="EZ73" s="170" t="b">
        <f t="shared" si="544"/>
        <v>0</v>
      </c>
      <c r="FA73" s="169">
        <f t="shared" si="444"/>
        <v>0</v>
      </c>
      <c r="FB73" s="170" t="b">
        <f t="shared" si="544"/>
        <v>0</v>
      </c>
      <c r="FC73" s="16"/>
      <c r="FD73" s="169">
        <f t="shared" si="445"/>
        <v>0</v>
      </c>
      <c r="FE73" s="170" t="b">
        <f t="shared" si="545"/>
        <v>0</v>
      </c>
      <c r="FF73" s="163">
        <f t="shared" si="546"/>
        <v>0</v>
      </c>
      <c r="FG73" s="170" t="b">
        <f t="shared" si="547"/>
        <v>0</v>
      </c>
      <c r="FH73" s="163">
        <f t="shared" si="548"/>
        <v>0</v>
      </c>
      <c r="FI73" s="170" t="b">
        <f t="shared" si="549"/>
        <v>0</v>
      </c>
      <c r="FJ73" s="169">
        <f t="shared" si="446"/>
        <v>0</v>
      </c>
      <c r="FK73" s="170" t="b">
        <f t="shared" si="550"/>
        <v>0</v>
      </c>
      <c r="FL73" s="169">
        <f t="shared" si="447"/>
        <v>0</v>
      </c>
      <c r="FM73" s="170" t="b">
        <f t="shared" si="551"/>
        <v>0</v>
      </c>
      <c r="FN73" s="169">
        <f t="shared" si="448"/>
        <v>0</v>
      </c>
      <c r="FO73" s="170" t="b">
        <f t="shared" si="552"/>
        <v>0</v>
      </c>
      <c r="FP73" s="169">
        <f t="shared" si="449"/>
        <v>0</v>
      </c>
      <c r="FQ73" s="170" t="b">
        <f t="shared" si="553"/>
        <v>0</v>
      </c>
      <c r="FR73" s="169">
        <f t="shared" si="450"/>
        <v>0</v>
      </c>
      <c r="FS73" s="170" t="b">
        <f t="shared" si="554"/>
        <v>0</v>
      </c>
      <c r="FT73" s="169">
        <f t="shared" si="451"/>
        <v>0</v>
      </c>
      <c r="FU73" s="170" t="b">
        <f t="shared" si="555"/>
        <v>0</v>
      </c>
      <c r="FV73" s="169">
        <f t="shared" si="452"/>
        <v>0</v>
      </c>
      <c r="FW73" s="170" t="b">
        <f t="shared" si="556"/>
        <v>0</v>
      </c>
      <c r="FX73" s="169">
        <f t="shared" si="453"/>
        <v>0</v>
      </c>
      <c r="FY73" s="170" t="b">
        <f t="shared" si="557"/>
        <v>0</v>
      </c>
      <c r="FZ73" s="169">
        <f t="shared" si="454"/>
        <v>0</v>
      </c>
      <c r="GA73" s="173" t="b">
        <f t="shared" si="558"/>
        <v>0</v>
      </c>
      <c r="GB73" s="169">
        <f t="shared" si="455"/>
        <v>0</v>
      </c>
      <c r="GC73" s="170" t="b">
        <f t="shared" si="559"/>
        <v>0</v>
      </c>
      <c r="GD73" s="169">
        <f t="shared" si="456"/>
        <v>0</v>
      </c>
      <c r="GE73" s="170" t="b">
        <f t="shared" si="560"/>
        <v>0</v>
      </c>
      <c r="GF73" s="169">
        <f t="shared" si="457"/>
        <v>0</v>
      </c>
      <c r="GG73" s="170" t="b">
        <f t="shared" si="561"/>
        <v>0</v>
      </c>
      <c r="GH73" s="169">
        <f t="shared" si="458"/>
        <v>0</v>
      </c>
      <c r="GI73" s="170" t="b">
        <f t="shared" si="562"/>
        <v>0</v>
      </c>
      <c r="GJ73" s="169">
        <f t="shared" si="459"/>
        <v>0</v>
      </c>
      <c r="GK73" s="170" t="b">
        <f t="shared" si="563"/>
        <v>0</v>
      </c>
      <c r="GL73" s="169">
        <f t="shared" si="460"/>
        <v>0</v>
      </c>
      <c r="GM73" s="170" t="b">
        <f t="shared" si="564"/>
        <v>0</v>
      </c>
      <c r="GN73" s="163">
        <f t="shared" si="565"/>
        <v>0</v>
      </c>
      <c r="GO73" s="170" t="b">
        <f t="shared" si="566"/>
        <v>0</v>
      </c>
      <c r="GP73" s="169">
        <f t="shared" si="461"/>
        <v>0</v>
      </c>
      <c r="GQ73" s="170" t="b">
        <f t="shared" si="567"/>
        <v>0</v>
      </c>
      <c r="GR73" s="169">
        <f t="shared" si="462"/>
        <v>0</v>
      </c>
      <c r="GS73" s="170" t="b">
        <f t="shared" si="568"/>
        <v>0</v>
      </c>
      <c r="GT73" s="163">
        <f t="shared" si="569"/>
        <v>0</v>
      </c>
      <c r="GU73" s="170" t="b">
        <f t="shared" si="570"/>
        <v>0</v>
      </c>
      <c r="GV73" s="169">
        <f t="shared" si="463"/>
        <v>0</v>
      </c>
      <c r="GW73" s="170" t="b">
        <f t="shared" si="571"/>
        <v>0</v>
      </c>
      <c r="GX73" s="169">
        <f t="shared" si="464"/>
        <v>0</v>
      </c>
      <c r="GY73" s="170" t="b">
        <f t="shared" si="572"/>
        <v>0</v>
      </c>
      <c r="GZ73" s="163">
        <f t="shared" si="573"/>
        <v>0</v>
      </c>
      <c r="HA73" s="170" t="b">
        <f t="shared" si="574"/>
        <v>0</v>
      </c>
      <c r="HB73" s="169">
        <f t="shared" si="465"/>
        <v>0</v>
      </c>
      <c r="HC73" s="170" t="b">
        <f t="shared" si="575"/>
        <v>0</v>
      </c>
      <c r="HD73" s="169">
        <f t="shared" si="466"/>
        <v>0</v>
      </c>
      <c r="HE73" s="170" t="b">
        <f t="shared" si="576"/>
        <v>0</v>
      </c>
      <c r="HF73" s="169">
        <f t="shared" si="467"/>
        <v>0</v>
      </c>
      <c r="HG73" s="170" t="b">
        <f t="shared" si="577"/>
        <v>0</v>
      </c>
      <c r="HH73" s="169">
        <f t="shared" si="468"/>
        <v>0</v>
      </c>
      <c r="HI73" s="170" t="b">
        <f t="shared" si="578"/>
        <v>0</v>
      </c>
      <c r="HJ73" s="169">
        <f t="shared" si="469"/>
        <v>0</v>
      </c>
      <c r="HK73" s="170" t="b">
        <f t="shared" si="579"/>
        <v>0</v>
      </c>
      <c r="HL73" s="169">
        <f t="shared" si="470"/>
        <v>0</v>
      </c>
      <c r="HM73" s="170" t="b">
        <f t="shared" si="580"/>
        <v>0</v>
      </c>
      <c r="HN73" s="169">
        <f t="shared" si="471"/>
        <v>0</v>
      </c>
      <c r="HO73" s="170" t="b">
        <f t="shared" si="581"/>
        <v>0</v>
      </c>
      <c r="HP73" s="169">
        <f t="shared" si="472"/>
        <v>0</v>
      </c>
      <c r="HQ73" s="170" t="b">
        <f t="shared" si="582"/>
        <v>0</v>
      </c>
      <c r="HR73" s="169">
        <f t="shared" si="473"/>
        <v>0</v>
      </c>
      <c r="HS73" s="173" t="b">
        <f t="shared" si="583"/>
        <v>0</v>
      </c>
      <c r="HT73" s="163">
        <f t="shared" si="584"/>
        <v>0</v>
      </c>
      <c r="HU73" s="170" t="b">
        <f t="shared" si="585"/>
        <v>0</v>
      </c>
      <c r="HV73" s="169">
        <f t="shared" si="474"/>
        <v>0</v>
      </c>
      <c r="HW73" s="170" t="b">
        <f t="shared" si="586"/>
        <v>0</v>
      </c>
      <c r="HX73" s="169">
        <f t="shared" si="475"/>
        <v>0</v>
      </c>
      <c r="HY73" s="170" t="b">
        <f t="shared" si="587"/>
        <v>0</v>
      </c>
      <c r="HZ73" s="169">
        <f t="shared" si="476"/>
        <v>0</v>
      </c>
      <c r="IA73" s="170" t="b">
        <f t="shared" si="588"/>
        <v>0</v>
      </c>
      <c r="IB73" s="169">
        <f t="shared" si="477"/>
        <v>0</v>
      </c>
      <c r="IC73" s="173" t="b">
        <f t="shared" si="589"/>
        <v>0</v>
      </c>
      <c r="ID73" s="169">
        <f t="shared" si="478"/>
        <v>0</v>
      </c>
      <c r="IE73" s="170" t="b">
        <f t="shared" si="590"/>
        <v>0</v>
      </c>
      <c r="IF73" s="169">
        <f t="shared" si="479"/>
        <v>0</v>
      </c>
      <c r="IG73" s="170" t="b">
        <f t="shared" si="590"/>
        <v>0</v>
      </c>
      <c r="IH73" s="170" t="b">
        <f t="shared" si="480"/>
        <v>0</v>
      </c>
      <c r="II73" s="170" t="b">
        <f t="shared" si="481"/>
        <v>0</v>
      </c>
      <c r="IJ73" s="170" t="b">
        <f t="shared" si="482"/>
        <v>0</v>
      </c>
      <c r="IK73" s="96"/>
      <c r="IL73" s="96"/>
      <c r="IM73" s="96"/>
      <c r="IN73" s="96"/>
      <c r="IO73" s="96"/>
      <c r="IP73" s="96"/>
      <c r="IQ73" s="96"/>
      <c r="IR73" s="96"/>
      <c r="IS73" s="96"/>
      <c r="IT73" s="96"/>
    </row>
    <row r="74" spans="1:254" ht="15.6" customHeight="1">
      <c r="A74" s="96"/>
      <c r="B74" s="168">
        <f>'1. Plano anual atividades'!C76</f>
        <v>0</v>
      </c>
      <c r="C74" s="16"/>
      <c r="D74" s="170">
        <f>'1. Plano anual atividades'!D76</f>
        <v>0</v>
      </c>
      <c r="E74" s="273"/>
      <c r="F74" s="273"/>
      <c r="G74" s="273"/>
      <c r="H74" s="170">
        <f>'1. Plano anual atividades'!I76</f>
        <v>0</v>
      </c>
      <c r="I74" s="170">
        <f>'1. Plano anual atividades'!J76</f>
        <v>0</v>
      </c>
      <c r="J74" s="170">
        <f>'1. Plano anual atividades'!K76</f>
        <v>0</v>
      </c>
      <c r="K74" s="170">
        <f>'1. Plano anual atividades'!L76</f>
        <v>0</v>
      </c>
      <c r="L74" s="170">
        <f>'1. Plano anual atividades'!M76</f>
        <v>0</v>
      </c>
      <c r="M74" s="170">
        <f>'1. Plano anual atividades'!N76</f>
        <v>0</v>
      </c>
      <c r="N74" s="170">
        <f>'1. Plano anual atividades'!O76</f>
        <v>0</v>
      </c>
      <c r="O74" s="170">
        <f>'1. Plano anual atividades'!P76</f>
        <v>0</v>
      </c>
      <c r="P74" s="170">
        <f>'1. Plano anual atividades'!Q76</f>
        <v>0</v>
      </c>
      <c r="Q74" s="170">
        <f>'1. Plano anual atividades'!R76</f>
        <v>0</v>
      </c>
      <c r="R74" s="16"/>
      <c r="S74" s="16"/>
      <c r="T74" s="170">
        <f t="shared" si="483"/>
        <v>0</v>
      </c>
      <c r="U74" s="16"/>
      <c r="V74" s="16"/>
      <c r="W74" s="170">
        <f>S74*U74</f>
        <v>0</v>
      </c>
      <c r="X74" s="170">
        <f>S74*V74</f>
        <v>0</v>
      </c>
      <c r="Y74" s="16"/>
      <c r="Z74" s="16"/>
      <c r="AA74" s="170">
        <f t="shared" si="484"/>
        <v>0</v>
      </c>
      <c r="AB74" s="170">
        <f t="shared" si="485"/>
        <v>0</v>
      </c>
      <c r="AC74" s="16"/>
      <c r="AD74" s="16"/>
      <c r="AE74" s="171">
        <f>'1. Plano anual atividades'!E76</f>
        <v>0</v>
      </c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72"/>
      <c r="BE74" s="16"/>
      <c r="BF74" s="16">
        <f t="shared" si="486"/>
        <v>0</v>
      </c>
      <c r="BG74" s="17" t="b">
        <f t="shared" si="487"/>
        <v>0</v>
      </c>
      <c r="BH74" s="16">
        <f t="shared" si="405"/>
        <v>0</v>
      </c>
      <c r="BI74" s="17" t="b">
        <f t="shared" si="488"/>
        <v>0</v>
      </c>
      <c r="BJ74" s="16">
        <f t="shared" si="406"/>
        <v>0</v>
      </c>
      <c r="BK74" s="17" t="b">
        <f t="shared" si="489"/>
        <v>0</v>
      </c>
      <c r="BL74" s="16">
        <f t="shared" si="407"/>
        <v>0</v>
      </c>
      <c r="BM74" s="17" t="b">
        <f t="shared" si="490"/>
        <v>0</v>
      </c>
      <c r="BN74" s="16">
        <f t="shared" si="408"/>
        <v>0</v>
      </c>
      <c r="BO74" s="17" t="b">
        <f t="shared" si="491"/>
        <v>0</v>
      </c>
      <c r="BP74" s="16">
        <f t="shared" si="409"/>
        <v>0</v>
      </c>
      <c r="BQ74" s="17" t="b">
        <f t="shared" si="492"/>
        <v>0</v>
      </c>
      <c r="BR74" s="16">
        <f t="shared" si="410"/>
        <v>0</v>
      </c>
      <c r="BS74" s="17" t="b">
        <f t="shared" si="493"/>
        <v>0</v>
      </c>
      <c r="BT74" s="16">
        <f t="shared" si="411"/>
        <v>0</v>
      </c>
      <c r="BU74" s="17" t="b">
        <f t="shared" si="494"/>
        <v>0</v>
      </c>
      <c r="BV74" s="14">
        <f t="shared" si="495"/>
        <v>0</v>
      </c>
      <c r="BW74" s="17" t="b">
        <f t="shared" si="496"/>
        <v>0</v>
      </c>
      <c r="BX74" s="14">
        <f t="shared" si="497"/>
        <v>0</v>
      </c>
      <c r="BY74" s="17" t="b">
        <f t="shared" si="498"/>
        <v>0</v>
      </c>
      <c r="BZ74" s="14">
        <f t="shared" si="499"/>
        <v>0</v>
      </c>
      <c r="CA74" s="17" t="b">
        <f t="shared" si="500"/>
        <v>0</v>
      </c>
      <c r="CB74" s="16">
        <f t="shared" si="412"/>
        <v>0</v>
      </c>
      <c r="CC74" s="17" t="b">
        <f t="shared" si="501"/>
        <v>0</v>
      </c>
      <c r="CD74" s="27"/>
      <c r="CE74" s="169">
        <f t="shared" si="413"/>
        <v>0</v>
      </c>
      <c r="CF74" s="170" t="b">
        <f t="shared" si="502"/>
        <v>0</v>
      </c>
      <c r="CG74" s="163">
        <f t="shared" si="503"/>
        <v>0</v>
      </c>
      <c r="CH74" s="170" t="b">
        <f t="shared" si="504"/>
        <v>0</v>
      </c>
      <c r="CI74" s="163">
        <f t="shared" si="505"/>
        <v>0</v>
      </c>
      <c r="CJ74" s="170" t="b">
        <f t="shared" si="506"/>
        <v>0</v>
      </c>
      <c r="CK74" s="169">
        <f t="shared" si="414"/>
        <v>0</v>
      </c>
      <c r="CL74" s="170" t="b">
        <f t="shared" si="507"/>
        <v>0</v>
      </c>
      <c r="CM74" s="169">
        <f t="shared" si="415"/>
        <v>0</v>
      </c>
      <c r="CN74" s="170" t="b">
        <f t="shared" si="508"/>
        <v>0</v>
      </c>
      <c r="CO74" s="169">
        <f t="shared" si="416"/>
        <v>0</v>
      </c>
      <c r="CP74" s="170" t="b">
        <f t="shared" si="509"/>
        <v>0</v>
      </c>
      <c r="CQ74" s="169">
        <f t="shared" si="417"/>
        <v>0</v>
      </c>
      <c r="CR74" s="170" t="b">
        <f t="shared" si="510"/>
        <v>0</v>
      </c>
      <c r="CS74" s="169">
        <f t="shared" si="418"/>
        <v>0</v>
      </c>
      <c r="CT74" s="170" t="b">
        <f t="shared" si="511"/>
        <v>0</v>
      </c>
      <c r="CU74" s="169">
        <f t="shared" si="419"/>
        <v>0</v>
      </c>
      <c r="CV74" s="170" t="b">
        <f t="shared" si="512"/>
        <v>0</v>
      </c>
      <c r="CW74" s="169">
        <f t="shared" si="420"/>
        <v>0</v>
      </c>
      <c r="CX74" s="170" t="b">
        <f t="shared" si="513"/>
        <v>0</v>
      </c>
      <c r="CY74" s="169">
        <f t="shared" si="421"/>
        <v>0</v>
      </c>
      <c r="CZ74" s="170" t="b">
        <f t="shared" si="514"/>
        <v>0</v>
      </c>
      <c r="DA74" s="169">
        <f t="shared" si="422"/>
        <v>0</v>
      </c>
      <c r="DB74" s="170" t="b">
        <f t="shared" si="515"/>
        <v>0</v>
      </c>
      <c r="DC74" s="169">
        <f t="shared" si="423"/>
        <v>0</v>
      </c>
      <c r="DD74" s="170" t="b">
        <f t="shared" si="516"/>
        <v>0</v>
      </c>
      <c r="DE74" s="169">
        <f t="shared" si="424"/>
        <v>0</v>
      </c>
      <c r="DF74" s="170" t="b">
        <f t="shared" si="517"/>
        <v>0</v>
      </c>
      <c r="DG74" s="169">
        <f t="shared" si="425"/>
        <v>0</v>
      </c>
      <c r="DH74" s="170" t="b">
        <f t="shared" si="518"/>
        <v>0</v>
      </c>
      <c r="DI74" s="163">
        <f t="shared" si="519"/>
        <v>0</v>
      </c>
      <c r="DJ74" s="170" t="b">
        <f t="shared" si="520"/>
        <v>0</v>
      </c>
      <c r="DK74" s="169">
        <f t="shared" si="426"/>
        <v>0</v>
      </c>
      <c r="DL74" s="170" t="b">
        <f t="shared" si="521"/>
        <v>0</v>
      </c>
      <c r="DM74" s="169">
        <f t="shared" si="427"/>
        <v>0</v>
      </c>
      <c r="DN74" s="170" t="b">
        <f t="shared" si="522"/>
        <v>0</v>
      </c>
      <c r="DO74" s="163">
        <f t="shared" si="523"/>
        <v>0</v>
      </c>
      <c r="DP74" s="170" t="b">
        <f t="shared" si="524"/>
        <v>0</v>
      </c>
      <c r="DQ74" s="169">
        <f t="shared" si="428"/>
        <v>0</v>
      </c>
      <c r="DR74" s="170" t="b">
        <f t="shared" si="525"/>
        <v>0</v>
      </c>
      <c r="DS74" s="169">
        <f t="shared" si="429"/>
        <v>0</v>
      </c>
      <c r="DT74" s="170" t="b">
        <f t="shared" si="526"/>
        <v>0</v>
      </c>
      <c r="DU74" s="163">
        <f t="shared" si="527"/>
        <v>0</v>
      </c>
      <c r="DV74" s="170" t="b">
        <f t="shared" si="528"/>
        <v>0</v>
      </c>
      <c r="DW74" s="169">
        <f t="shared" si="430"/>
        <v>0</v>
      </c>
      <c r="DX74" s="170" t="b">
        <f t="shared" si="529"/>
        <v>0</v>
      </c>
      <c r="DY74" s="169">
        <f t="shared" si="431"/>
        <v>0</v>
      </c>
      <c r="DZ74" s="170" t="b">
        <f t="shared" si="530"/>
        <v>0</v>
      </c>
      <c r="EA74" s="169">
        <f t="shared" si="432"/>
        <v>0</v>
      </c>
      <c r="EB74" s="170" t="b">
        <f t="shared" si="531"/>
        <v>0</v>
      </c>
      <c r="EC74" s="169">
        <f t="shared" si="433"/>
        <v>0</v>
      </c>
      <c r="ED74" s="170" t="b">
        <f t="shared" si="532"/>
        <v>0</v>
      </c>
      <c r="EE74" s="169">
        <f t="shared" si="434"/>
        <v>0</v>
      </c>
      <c r="EF74" s="170" t="b">
        <f t="shared" si="533"/>
        <v>0</v>
      </c>
      <c r="EG74" s="169">
        <f t="shared" si="435"/>
        <v>0</v>
      </c>
      <c r="EH74" s="170" t="b">
        <f t="shared" si="534"/>
        <v>0</v>
      </c>
      <c r="EI74" s="169">
        <f t="shared" si="436"/>
        <v>0</v>
      </c>
      <c r="EJ74" s="170" t="b">
        <f t="shared" si="535"/>
        <v>0</v>
      </c>
      <c r="EK74" s="169">
        <f t="shared" si="437"/>
        <v>0</v>
      </c>
      <c r="EL74" s="170" t="b">
        <f t="shared" si="536"/>
        <v>0</v>
      </c>
      <c r="EM74" s="169">
        <f t="shared" si="438"/>
        <v>0</v>
      </c>
      <c r="EN74" s="173" t="b">
        <f t="shared" si="537"/>
        <v>0</v>
      </c>
      <c r="EO74" s="163">
        <f t="shared" si="538"/>
        <v>0</v>
      </c>
      <c r="EP74" s="170" t="b">
        <f t="shared" si="539"/>
        <v>0</v>
      </c>
      <c r="EQ74" s="169">
        <f t="shared" si="439"/>
        <v>0</v>
      </c>
      <c r="ER74" s="170" t="b">
        <f t="shared" si="540"/>
        <v>0</v>
      </c>
      <c r="ES74" s="169">
        <f t="shared" si="440"/>
        <v>0</v>
      </c>
      <c r="ET74" s="170" t="b">
        <f t="shared" si="541"/>
        <v>0</v>
      </c>
      <c r="EU74" s="169">
        <f t="shared" si="441"/>
        <v>0</v>
      </c>
      <c r="EV74" s="170" t="b">
        <f t="shared" si="542"/>
        <v>0</v>
      </c>
      <c r="EW74" s="169">
        <f t="shared" si="442"/>
        <v>0</v>
      </c>
      <c r="EX74" s="173" t="b">
        <f t="shared" si="543"/>
        <v>0</v>
      </c>
      <c r="EY74" s="169">
        <f t="shared" si="443"/>
        <v>0</v>
      </c>
      <c r="EZ74" s="170" t="b">
        <f t="shared" si="544"/>
        <v>0</v>
      </c>
      <c r="FA74" s="169">
        <f t="shared" si="444"/>
        <v>0</v>
      </c>
      <c r="FB74" s="170" t="b">
        <f t="shared" si="544"/>
        <v>0</v>
      </c>
      <c r="FC74" s="16"/>
      <c r="FD74" s="169">
        <f t="shared" si="445"/>
        <v>0</v>
      </c>
      <c r="FE74" s="170" t="b">
        <f t="shared" si="545"/>
        <v>0</v>
      </c>
      <c r="FF74" s="163">
        <f t="shared" si="546"/>
        <v>0</v>
      </c>
      <c r="FG74" s="170" t="b">
        <f t="shared" si="547"/>
        <v>0</v>
      </c>
      <c r="FH74" s="163">
        <f t="shared" si="548"/>
        <v>0</v>
      </c>
      <c r="FI74" s="170" t="b">
        <f t="shared" si="549"/>
        <v>0</v>
      </c>
      <c r="FJ74" s="169">
        <f t="shared" si="446"/>
        <v>0</v>
      </c>
      <c r="FK74" s="170" t="b">
        <f t="shared" si="550"/>
        <v>0</v>
      </c>
      <c r="FL74" s="169">
        <f t="shared" si="447"/>
        <v>0</v>
      </c>
      <c r="FM74" s="170" t="b">
        <f t="shared" si="551"/>
        <v>0</v>
      </c>
      <c r="FN74" s="169">
        <f t="shared" si="448"/>
        <v>0</v>
      </c>
      <c r="FO74" s="170" t="b">
        <f t="shared" si="552"/>
        <v>0</v>
      </c>
      <c r="FP74" s="169">
        <f t="shared" si="449"/>
        <v>0</v>
      </c>
      <c r="FQ74" s="170" t="b">
        <f t="shared" si="553"/>
        <v>0</v>
      </c>
      <c r="FR74" s="169">
        <f t="shared" si="450"/>
        <v>0</v>
      </c>
      <c r="FS74" s="170" t="b">
        <f t="shared" si="554"/>
        <v>0</v>
      </c>
      <c r="FT74" s="169">
        <f t="shared" si="451"/>
        <v>0</v>
      </c>
      <c r="FU74" s="170" t="b">
        <f t="shared" si="555"/>
        <v>0</v>
      </c>
      <c r="FV74" s="169">
        <f t="shared" si="452"/>
        <v>0</v>
      </c>
      <c r="FW74" s="170" t="b">
        <f t="shared" si="556"/>
        <v>0</v>
      </c>
      <c r="FX74" s="169">
        <f t="shared" si="453"/>
        <v>0</v>
      </c>
      <c r="FY74" s="170" t="b">
        <f t="shared" si="557"/>
        <v>0</v>
      </c>
      <c r="FZ74" s="169">
        <f t="shared" si="454"/>
        <v>0</v>
      </c>
      <c r="GA74" s="173" t="b">
        <f t="shared" si="558"/>
        <v>0</v>
      </c>
      <c r="GB74" s="169">
        <f t="shared" si="455"/>
        <v>0</v>
      </c>
      <c r="GC74" s="170" t="b">
        <f t="shared" si="559"/>
        <v>0</v>
      </c>
      <c r="GD74" s="169">
        <f t="shared" si="456"/>
        <v>0</v>
      </c>
      <c r="GE74" s="170" t="b">
        <f t="shared" si="560"/>
        <v>0</v>
      </c>
      <c r="GF74" s="169">
        <f t="shared" si="457"/>
        <v>0</v>
      </c>
      <c r="GG74" s="170" t="b">
        <f t="shared" si="561"/>
        <v>0</v>
      </c>
      <c r="GH74" s="169">
        <f t="shared" si="458"/>
        <v>0</v>
      </c>
      <c r="GI74" s="170" t="b">
        <f t="shared" si="562"/>
        <v>0</v>
      </c>
      <c r="GJ74" s="169">
        <f t="shared" si="459"/>
        <v>0</v>
      </c>
      <c r="GK74" s="170" t="b">
        <f t="shared" si="563"/>
        <v>0</v>
      </c>
      <c r="GL74" s="169">
        <f t="shared" si="460"/>
        <v>0</v>
      </c>
      <c r="GM74" s="170" t="b">
        <f t="shared" si="564"/>
        <v>0</v>
      </c>
      <c r="GN74" s="163">
        <f t="shared" si="565"/>
        <v>0</v>
      </c>
      <c r="GO74" s="170" t="b">
        <f t="shared" si="566"/>
        <v>0</v>
      </c>
      <c r="GP74" s="169">
        <f t="shared" si="461"/>
        <v>0</v>
      </c>
      <c r="GQ74" s="170" t="b">
        <f t="shared" si="567"/>
        <v>0</v>
      </c>
      <c r="GR74" s="169">
        <f t="shared" si="462"/>
        <v>0</v>
      </c>
      <c r="GS74" s="170" t="b">
        <f t="shared" si="568"/>
        <v>0</v>
      </c>
      <c r="GT74" s="163">
        <f t="shared" si="569"/>
        <v>0</v>
      </c>
      <c r="GU74" s="170" t="b">
        <f t="shared" si="570"/>
        <v>0</v>
      </c>
      <c r="GV74" s="169">
        <f t="shared" si="463"/>
        <v>0</v>
      </c>
      <c r="GW74" s="170" t="b">
        <f t="shared" si="571"/>
        <v>0</v>
      </c>
      <c r="GX74" s="169">
        <f t="shared" si="464"/>
        <v>0</v>
      </c>
      <c r="GY74" s="170" t="b">
        <f t="shared" si="572"/>
        <v>0</v>
      </c>
      <c r="GZ74" s="163">
        <f t="shared" si="573"/>
        <v>0</v>
      </c>
      <c r="HA74" s="170" t="b">
        <f t="shared" si="574"/>
        <v>0</v>
      </c>
      <c r="HB74" s="169">
        <f t="shared" si="465"/>
        <v>0</v>
      </c>
      <c r="HC74" s="170" t="b">
        <f t="shared" si="575"/>
        <v>0</v>
      </c>
      <c r="HD74" s="169">
        <f t="shared" si="466"/>
        <v>0</v>
      </c>
      <c r="HE74" s="170" t="b">
        <f t="shared" si="576"/>
        <v>0</v>
      </c>
      <c r="HF74" s="169">
        <f t="shared" si="467"/>
        <v>0</v>
      </c>
      <c r="HG74" s="170" t="b">
        <f t="shared" si="577"/>
        <v>0</v>
      </c>
      <c r="HH74" s="169">
        <f t="shared" si="468"/>
        <v>0</v>
      </c>
      <c r="HI74" s="170" t="b">
        <f t="shared" si="578"/>
        <v>0</v>
      </c>
      <c r="HJ74" s="169">
        <f t="shared" si="469"/>
        <v>0</v>
      </c>
      <c r="HK74" s="170" t="b">
        <f t="shared" si="579"/>
        <v>0</v>
      </c>
      <c r="HL74" s="169">
        <f t="shared" si="470"/>
        <v>0</v>
      </c>
      <c r="HM74" s="170" t="b">
        <f t="shared" si="580"/>
        <v>0</v>
      </c>
      <c r="HN74" s="169">
        <f t="shared" si="471"/>
        <v>0</v>
      </c>
      <c r="HO74" s="170" t="b">
        <f t="shared" si="581"/>
        <v>0</v>
      </c>
      <c r="HP74" s="169">
        <f t="shared" si="472"/>
        <v>0</v>
      </c>
      <c r="HQ74" s="170" t="b">
        <f t="shared" si="582"/>
        <v>0</v>
      </c>
      <c r="HR74" s="169">
        <f t="shared" si="473"/>
        <v>0</v>
      </c>
      <c r="HS74" s="173" t="b">
        <f t="shared" si="583"/>
        <v>0</v>
      </c>
      <c r="HT74" s="163">
        <f t="shared" si="584"/>
        <v>0</v>
      </c>
      <c r="HU74" s="170" t="b">
        <f t="shared" si="585"/>
        <v>0</v>
      </c>
      <c r="HV74" s="169">
        <f t="shared" si="474"/>
        <v>0</v>
      </c>
      <c r="HW74" s="170" t="b">
        <f t="shared" si="586"/>
        <v>0</v>
      </c>
      <c r="HX74" s="169">
        <f t="shared" si="475"/>
        <v>0</v>
      </c>
      <c r="HY74" s="170" t="b">
        <f t="shared" si="587"/>
        <v>0</v>
      </c>
      <c r="HZ74" s="169">
        <f t="shared" si="476"/>
        <v>0</v>
      </c>
      <c r="IA74" s="170" t="b">
        <f t="shared" si="588"/>
        <v>0</v>
      </c>
      <c r="IB74" s="169">
        <f t="shared" si="477"/>
        <v>0</v>
      </c>
      <c r="IC74" s="173" t="b">
        <f t="shared" si="589"/>
        <v>0</v>
      </c>
      <c r="ID74" s="169">
        <f t="shared" si="478"/>
        <v>0</v>
      </c>
      <c r="IE74" s="170" t="b">
        <f t="shared" si="590"/>
        <v>0</v>
      </c>
      <c r="IF74" s="169">
        <f t="shared" si="479"/>
        <v>0</v>
      </c>
      <c r="IG74" s="170" t="b">
        <f t="shared" si="590"/>
        <v>0</v>
      </c>
      <c r="IH74" s="170" t="b">
        <f t="shared" si="480"/>
        <v>0</v>
      </c>
      <c r="II74" s="170" t="b">
        <f t="shared" si="481"/>
        <v>0</v>
      </c>
      <c r="IJ74" s="170" t="b">
        <f t="shared" si="482"/>
        <v>0</v>
      </c>
      <c r="IK74" s="96"/>
      <c r="IL74" s="96"/>
      <c r="IM74" s="96"/>
      <c r="IN74" s="96"/>
      <c r="IO74" s="96"/>
      <c r="IP74" s="96"/>
      <c r="IQ74" s="96"/>
      <c r="IR74" s="96"/>
      <c r="IS74" s="96"/>
      <c r="IT74" s="96"/>
    </row>
    <row r="75" spans="1:254" ht="15.6" customHeight="1">
      <c r="A75" s="96"/>
      <c r="B75" s="168">
        <f>'1. Plano anual atividades'!C77</f>
        <v>0</v>
      </c>
      <c r="C75" s="16"/>
      <c r="D75" s="170">
        <f>'1. Plano anual atividades'!D77</f>
        <v>0</v>
      </c>
      <c r="E75" s="273"/>
      <c r="F75" s="273"/>
      <c r="G75" s="273"/>
      <c r="H75" s="170">
        <f>'1. Plano anual atividades'!I77</f>
        <v>0</v>
      </c>
      <c r="I75" s="170">
        <f>'1. Plano anual atividades'!J77</f>
        <v>0</v>
      </c>
      <c r="J75" s="170">
        <f>'1. Plano anual atividades'!K77</f>
        <v>0</v>
      </c>
      <c r="K75" s="170">
        <f>'1. Plano anual atividades'!L77</f>
        <v>0</v>
      </c>
      <c r="L75" s="170">
        <f>'1. Plano anual atividades'!M77</f>
        <v>0</v>
      </c>
      <c r="M75" s="170">
        <f>'1. Plano anual atividades'!N77</f>
        <v>0</v>
      </c>
      <c r="N75" s="170">
        <f>'1. Plano anual atividades'!O77</f>
        <v>0</v>
      </c>
      <c r="O75" s="170">
        <f>'1. Plano anual atividades'!P77</f>
        <v>0</v>
      </c>
      <c r="P75" s="170">
        <f>'1. Plano anual atividades'!Q77</f>
        <v>0</v>
      </c>
      <c r="Q75" s="170">
        <f>'1. Plano anual atividades'!R77</f>
        <v>0</v>
      </c>
      <c r="R75" s="16"/>
      <c r="S75" s="16"/>
      <c r="T75" s="170">
        <f t="shared" si="483"/>
        <v>0</v>
      </c>
      <c r="U75" s="16"/>
      <c r="V75" s="16"/>
      <c r="W75" s="170">
        <f t="shared" ref="W75:W81" si="593">S75*U75</f>
        <v>0</v>
      </c>
      <c r="X75" s="170">
        <f t="shared" ref="X75:X81" si="594">S75*V75</f>
        <v>0</v>
      </c>
      <c r="Y75" s="16"/>
      <c r="Z75" s="16"/>
      <c r="AA75" s="170">
        <f t="shared" si="484"/>
        <v>0</v>
      </c>
      <c r="AB75" s="170">
        <f t="shared" si="485"/>
        <v>0</v>
      </c>
      <c r="AC75" s="16"/>
      <c r="AD75" s="16"/>
      <c r="AE75" s="171">
        <f>'1. Plano anual atividades'!E77</f>
        <v>0</v>
      </c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72"/>
      <c r="BE75" s="16"/>
      <c r="BF75" s="16">
        <f t="shared" si="486"/>
        <v>0</v>
      </c>
      <c r="BG75" s="17" t="b">
        <f t="shared" si="487"/>
        <v>0</v>
      </c>
      <c r="BH75" s="16">
        <f t="shared" si="405"/>
        <v>0</v>
      </c>
      <c r="BI75" s="17" t="b">
        <f t="shared" si="488"/>
        <v>0</v>
      </c>
      <c r="BJ75" s="16">
        <f t="shared" si="406"/>
        <v>0</v>
      </c>
      <c r="BK75" s="17" t="b">
        <f t="shared" si="489"/>
        <v>0</v>
      </c>
      <c r="BL75" s="16">
        <f t="shared" si="407"/>
        <v>0</v>
      </c>
      <c r="BM75" s="17" t="b">
        <f t="shared" si="490"/>
        <v>0</v>
      </c>
      <c r="BN75" s="16">
        <f t="shared" si="408"/>
        <v>0</v>
      </c>
      <c r="BO75" s="17" t="b">
        <f t="shared" si="491"/>
        <v>0</v>
      </c>
      <c r="BP75" s="16">
        <f t="shared" si="409"/>
        <v>0</v>
      </c>
      <c r="BQ75" s="17" t="b">
        <f t="shared" si="492"/>
        <v>0</v>
      </c>
      <c r="BR75" s="16">
        <f t="shared" si="410"/>
        <v>0</v>
      </c>
      <c r="BS75" s="17" t="b">
        <f t="shared" si="493"/>
        <v>0</v>
      </c>
      <c r="BT75" s="16">
        <f t="shared" si="411"/>
        <v>0</v>
      </c>
      <c r="BU75" s="17" t="b">
        <f t="shared" si="494"/>
        <v>0</v>
      </c>
      <c r="BV75" s="14">
        <f t="shared" si="495"/>
        <v>0</v>
      </c>
      <c r="BW75" s="17" t="b">
        <f t="shared" si="496"/>
        <v>0</v>
      </c>
      <c r="BX75" s="14">
        <f t="shared" si="497"/>
        <v>0</v>
      </c>
      <c r="BY75" s="17" t="b">
        <f t="shared" si="498"/>
        <v>0</v>
      </c>
      <c r="BZ75" s="14">
        <f t="shared" si="499"/>
        <v>0</v>
      </c>
      <c r="CA75" s="17" t="b">
        <f t="shared" si="500"/>
        <v>0</v>
      </c>
      <c r="CB75" s="16">
        <f t="shared" si="412"/>
        <v>0</v>
      </c>
      <c r="CC75" s="17" t="b">
        <f t="shared" si="501"/>
        <v>0</v>
      </c>
      <c r="CD75" s="27"/>
      <c r="CE75" s="169">
        <f t="shared" si="413"/>
        <v>0</v>
      </c>
      <c r="CF75" s="170" t="b">
        <f t="shared" si="502"/>
        <v>0</v>
      </c>
      <c r="CG75" s="163">
        <f t="shared" si="503"/>
        <v>0</v>
      </c>
      <c r="CH75" s="170" t="b">
        <f t="shared" si="504"/>
        <v>0</v>
      </c>
      <c r="CI75" s="163">
        <f t="shared" si="505"/>
        <v>0</v>
      </c>
      <c r="CJ75" s="170" t="b">
        <f t="shared" si="506"/>
        <v>0</v>
      </c>
      <c r="CK75" s="169">
        <f t="shared" si="414"/>
        <v>0</v>
      </c>
      <c r="CL75" s="170" t="b">
        <f t="shared" si="507"/>
        <v>0</v>
      </c>
      <c r="CM75" s="169">
        <f t="shared" si="415"/>
        <v>0</v>
      </c>
      <c r="CN75" s="170" t="b">
        <f t="shared" si="508"/>
        <v>0</v>
      </c>
      <c r="CO75" s="169">
        <f t="shared" si="416"/>
        <v>0</v>
      </c>
      <c r="CP75" s="170" t="b">
        <f t="shared" si="509"/>
        <v>0</v>
      </c>
      <c r="CQ75" s="169">
        <f t="shared" si="417"/>
        <v>0</v>
      </c>
      <c r="CR75" s="170" t="b">
        <f t="shared" si="510"/>
        <v>0</v>
      </c>
      <c r="CS75" s="169">
        <f t="shared" si="418"/>
        <v>0</v>
      </c>
      <c r="CT75" s="170" t="b">
        <f t="shared" si="511"/>
        <v>0</v>
      </c>
      <c r="CU75" s="169">
        <f t="shared" si="419"/>
        <v>0</v>
      </c>
      <c r="CV75" s="170" t="b">
        <f t="shared" si="512"/>
        <v>0</v>
      </c>
      <c r="CW75" s="169">
        <f t="shared" si="420"/>
        <v>0</v>
      </c>
      <c r="CX75" s="170" t="b">
        <f t="shared" si="513"/>
        <v>0</v>
      </c>
      <c r="CY75" s="169">
        <f t="shared" si="421"/>
        <v>0</v>
      </c>
      <c r="CZ75" s="170" t="b">
        <f t="shared" si="514"/>
        <v>0</v>
      </c>
      <c r="DA75" s="169">
        <f t="shared" si="422"/>
        <v>0</v>
      </c>
      <c r="DB75" s="170" t="b">
        <f t="shared" si="515"/>
        <v>0</v>
      </c>
      <c r="DC75" s="169">
        <f t="shared" si="423"/>
        <v>0</v>
      </c>
      <c r="DD75" s="170" t="b">
        <f t="shared" si="516"/>
        <v>0</v>
      </c>
      <c r="DE75" s="169">
        <f t="shared" si="424"/>
        <v>0</v>
      </c>
      <c r="DF75" s="170" t="b">
        <f t="shared" si="517"/>
        <v>0</v>
      </c>
      <c r="DG75" s="169">
        <f t="shared" si="425"/>
        <v>0</v>
      </c>
      <c r="DH75" s="170" t="b">
        <f t="shared" si="518"/>
        <v>0</v>
      </c>
      <c r="DI75" s="163">
        <f t="shared" si="519"/>
        <v>0</v>
      </c>
      <c r="DJ75" s="170" t="b">
        <f t="shared" si="520"/>
        <v>0</v>
      </c>
      <c r="DK75" s="169">
        <f t="shared" si="426"/>
        <v>0</v>
      </c>
      <c r="DL75" s="170" t="b">
        <f t="shared" si="521"/>
        <v>0</v>
      </c>
      <c r="DM75" s="169">
        <f t="shared" si="427"/>
        <v>0</v>
      </c>
      <c r="DN75" s="170" t="b">
        <f t="shared" si="522"/>
        <v>0</v>
      </c>
      <c r="DO75" s="163">
        <f t="shared" si="523"/>
        <v>0</v>
      </c>
      <c r="DP75" s="170" t="b">
        <f t="shared" si="524"/>
        <v>0</v>
      </c>
      <c r="DQ75" s="169">
        <f t="shared" si="428"/>
        <v>0</v>
      </c>
      <c r="DR75" s="170" t="b">
        <f t="shared" si="525"/>
        <v>0</v>
      </c>
      <c r="DS75" s="169">
        <f t="shared" si="429"/>
        <v>0</v>
      </c>
      <c r="DT75" s="170" t="b">
        <f t="shared" si="526"/>
        <v>0</v>
      </c>
      <c r="DU75" s="163">
        <f t="shared" si="527"/>
        <v>0</v>
      </c>
      <c r="DV75" s="170" t="b">
        <f t="shared" si="528"/>
        <v>0</v>
      </c>
      <c r="DW75" s="169">
        <f t="shared" si="430"/>
        <v>0</v>
      </c>
      <c r="DX75" s="170" t="b">
        <f t="shared" si="529"/>
        <v>0</v>
      </c>
      <c r="DY75" s="169">
        <f t="shared" si="431"/>
        <v>0</v>
      </c>
      <c r="DZ75" s="170" t="b">
        <f t="shared" si="530"/>
        <v>0</v>
      </c>
      <c r="EA75" s="169">
        <f t="shared" si="432"/>
        <v>0</v>
      </c>
      <c r="EB75" s="170" t="b">
        <f t="shared" si="531"/>
        <v>0</v>
      </c>
      <c r="EC75" s="169">
        <f t="shared" si="433"/>
        <v>0</v>
      </c>
      <c r="ED75" s="170" t="b">
        <f t="shared" si="532"/>
        <v>0</v>
      </c>
      <c r="EE75" s="169">
        <f t="shared" si="434"/>
        <v>0</v>
      </c>
      <c r="EF75" s="170" t="b">
        <f t="shared" si="533"/>
        <v>0</v>
      </c>
      <c r="EG75" s="169">
        <f t="shared" si="435"/>
        <v>0</v>
      </c>
      <c r="EH75" s="170" t="b">
        <f t="shared" si="534"/>
        <v>0</v>
      </c>
      <c r="EI75" s="169">
        <f t="shared" si="436"/>
        <v>0</v>
      </c>
      <c r="EJ75" s="170" t="b">
        <f t="shared" si="535"/>
        <v>0</v>
      </c>
      <c r="EK75" s="169">
        <f t="shared" si="437"/>
        <v>0</v>
      </c>
      <c r="EL75" s="170" t="b">
        <f t="shared" si="536"/>
        <v>0</v>
      </c>
      <c r="EM75" s="169">
        <f t="shared" si="438"/>
        <v>0</v>
      </c>
      <c r="EN75" s="173" t="b">
        <f t="shared" si="537"/>
        <v>0</v>
      </c>
      <c r="EO75" s="163">
        <f t="shared" si="538"/>
        <v>0</v>
      </c>
      <c r="EP75" s="170" t="b">
        <f t="shared" si="539"/>
        <v>0</v>
      </c>
      <c r="EQ75" s="169">
        <f t="shared" si="439"/>
        <v>0</v>
      </c>
      <c r="ER75" s="170" t="b">
        <f t="shared" si="540"/>
        <v>0</v>
      </c>
      <c r="ES75" s="169">
        <f t="shared" si="440"/>
        <v>0</v>
      </c>
      <c r="ET75" s="170" t="b">
        <f t="shared" si="541"/>
        <v>0</v>
      </c>
      <c r="EU75" s="169">
        <f t="shared" si="441"/>
        <v>0</v>
      </c>
      <c r="EV75" s="170" t="b">
        <f t="shared" si="542"/>
        <v>0</v>
      </c>
      <c r="EW75" s="169">
        <f t="shared" si="442"/>
        <v>0</v>
      </c>
      <c r="EX75" s="173" t="b">
        <f t="shared" si="543"/>
        <v>0</v>
      </c>
      <c r="EY75" s="169">
        <f t="shared" si="443"/>
        <v>0</v>
      </c>
      <c r="EZ75" s="170" t="b">
        <f t="shared" si="544"/>
        <v>0</v>
      </c>
      <c r="FA75" s="169">
        <f t="shared" si="444"/>
        <v>0</v>
      </c>
      <c r="FB75" s="170" t="b">
        <f t="shared" si="544"/>
        <v>0</v>
      </c>
      <c r="FC75" s="16"/>
      <c r="FD75" s="169">
        <f t="shared" si="445"/>
        <v>0</v>
      </c>
      <c r="FE75" s="170" t="b">
        <f t="shared" si="545"/>
        <v>0</v>
      </c>
      <c r="FF75" s="163">
        <f t="shared" si="546"/>
        <v>0</v>
      </c>
      <c r="FG75" s="170" t="b">
        <f t="shared" si="547"/>
        <v>0</v>
      </c>
      <c r="FH75" s="163">
        <f t="shared" si="548"/>
        <v>0</v>
      </c>
      <c r="FI75" s="170" t="b">
        <f t="shared" si="549"/>
        <v>0</v>
      </c>
      <c r="FJ75" s="169">
        <f t="shared" si="446"/>
        <v>0</v>
      </c>
      <c r="FK75" s="170" t="b">
        <f t="shared" si="550"/>
        <v>0</v>
      </c>
      <c r="FL75" s="169">
        <f t="shared" si="447"/>
        <v>0</v>
      </c>
      <c r="FM75" s="170" t="b">
        <f t="shared" si="551"/>
        <v>0</v>
      </c>
      <c r="FN75" s="169">
        <f t="shared" si="448"/>
        <v>0</v>
      </c>
      <c r="FO75" s="170" t="b">
        <f t="shared" si="552"/>
        <v>0</v>
      </c>
      <c r="FP75" s="169">
        <f t="shared" si="449"/>
        <v>0</v>
      </c>
      <c r="FQ75" s="170" t="b">
        <f t="shared" si="553"/>
        <v>0</v>
      </c>
      <c r="FR75" s="169">
        <f t="shared" si="450"/>
        <v>0</v>
      </c>
      <c r="FS75" s="170" t="b">
        <f t="shared" si="554"/>
        <v>0</v>
      </c>
      <c r="FT75" s="169">
        <f t="shared" si="451"/>
        <v>0</v>
      </c>
      <c r="FU75" s="170" t="b">
        <f t="shared" si="555"/>
        <v>0</v>
      </c>
      <c r="FV75" s="169">
        <f t="shared" si="452"/>
        <v>0</v>
      </c>
      <c r="FW75" s="170" t="b">
        <f t="shared" si="556"/>
        <v>0</v>
      </c>
      <c r="FX75" s="169">
        <f t="shared" si="453"/>
        <v>0</v>
      </c>
      <c r="FY75" s="170" t="b">
        <f t="shared" si="557"/>
        <v>0</v>
      </c>
      <c r="FZ75" s="169">
        <f t="shared" si="454"/>
        <v>0</v>
      </c>
      <c r="GA75" s="173" t="b">
        <f t="shared" si="558"/>
        <v>0</v>
      </c>
      <c r="GB75" s="169">
        <f t="shared" si="455"/>
        <v>0</v>
      </c>
      <c r="GC75" s="170" t="b">
        <f t="shared" si="559"/>
        <v>0</v>
      </c>
      <c r="GD75" s="169">
        <f t="shared" si="456"/>
        <v>0</v>
      </c>
      <c r="GE75" s="170" t="b">
        <f t="shared" si="560"/>
        <v>0</v>
      </c>
      <c r="GF75" s="169">
        <f t="shared" si="457"/>
        <v>0</v>
      </c>
      <c r="GG75" s="170" t="b">
        <f t="shared" si="561"/>
        <v>0</v>
      </c>
      <c r="GH75" s="169">
        <f t="shared" si="458"/>
        <v>0</v>
      </c>
      <c r="GI75" s="170" t="b">
        <f t="shared" si="562"/>
        <v>0</v>
      </c>
      <c r="GJ75" s="169">
        <f t="shared" si="459"/>
        <v>0</v>
      </c>
      <c r="GK75" s="170" t="b">
        <f t="shared" si="563"/>
        <v>0</v>
      </c>
      <c r="GL75" s="169">
        <f t="shared" si="460"/>
        <v>0</v>
      </c>
      <c r="GM75" s="170" t="b">
        <f t="shared" si="564"/>
        <v>0</v>
      </c>
      <c r="GN75" s="163">
        <f t="shared" si="565"/>
        <v>0</v>
      </c>
      <c r="GO75" s="170" t="b">
        <f t="shared" si="566"/>
        <v>0</v>
      </c>
      <c r="GP75" s="169">
        <f t="shared" si="461"/>
        <v>0</v>
      </c>
      <c r="GQ75" s="170" t="b">
        <f t="shared" si="567"/>
        <v>0</v>
      </c>
      <c r="GR75" s="169">
        <f t="shared" si="462"/>
        <v>0</v>
      </c>
      <c r="GS75" s="170" t="b">
        <f t="shared" si="568"/>
        <v>0</v>
      </c>
      <c r="GT75" s="163">
        <f t="shared" si="569"/>
        <v>0</v>
      </c>
      <c r="GU75" s="170" t="b">
        <f t="shared" si="570"/>
        <v>0</v>
      </c>
      <c r="GV75" s="169">
        <f t="shared" si="463"/>
        <v>0</v>
      </c>
      <c r="GW75" s="170" t="b">
        <f t="shared" si="571"/>
        <v>0</v>
      </c>
      <c r="GX75" s="169">
        <f t="shared" si="464"/>
        <v>0</v>
      </c>
      <c r="GY75" s="170" t="b">
        <f t="shared" si="572"/>
        <v>0</v>
      </c>
      <c r="GZ75" s="163">
        <f t="shared" si="573"/>
        <v>0</v>
      </c>
      <c r="HA75" s="170" t="b">
        <f t="shared" si="574"/>
        <v>0</v>
      </c>
      <c r="HB75" s="169">
        <f t="shared" si="465"/>
        <v>0</v>
      </c>
      <c r="HC75" s="170" t="b">
        <f t="shared" si="575"/>
        <v>0</v>
      </c>
      <c r="HD75" s="169">
        <f t="shared" si="466"/>
        <v>0</v>
      </c>
      <c r="HE75" s="170" t="b">
        <f t="shared" si="576"/>
        <v>0</v>
      </c>
      <c r="HF75" s="169">
        <f t="shared" si="467"/>
        <v>0</v>
      </c>
      <c r="HG75" s="170" t="b">
        <f t="shared" si="577"/>
        <v>0</v>
      </c>
      <c r="HH75" s="169">
        <f t="shared" si="468"/>
        <v>0</v>
      </c>
      <c r="HI75" s="170" t="b">
        <f t="shared" si="578"/>
        <v>0</v>
      </c>
      <c r="HJ75" s="169">
        <f t="shared" si="469"/>
        <v>0</v>
      </c>
      <c r="HK75" s="170" t="b">
        <f t="shared" si="579"/>
        <v>0</v>
      </c>
      <c r="HL75" s="169">
        <f t="shared" si="470"/>
        <v>0</v>
      </c>
      <c r="HM75" s="170" t="b">
        <f t="shared" si="580"/>
        <v>0</v>
      </c>
      <c r="HN75" s="169">
        <f t="shared" si="471"/>
        <v>0</v>
      </c>
      <c r="HO75" s="170" t="b">
        <f t="shared" si="581"/>
        <v>0</v>
      </c>
      <c r="HP75" s="169">
        <f t="shared" si="472"/>
        <v>0</v>
      </c>
      <c r="HQ75" s="170" t="b">
        <f t="shared" si="582"/>
        <v>0</v>
      </c>
      <c r="HR75" s="169">
        <f t="shared" si="473"/>
        <v>0</v>
      </c>
      <c r="HS75" s="173" t="b">
        <f t="shared" si="583"/>
        <v>0</v>
      </c>
      <c r="HT75" s="163">
        <f t="shared" si="584"/>
        <v>0</v>
      </c>
      <c r="HU75" s="170" t="b">
        <f t="shared" si="585"/>
        <v>0</v>
      </c>
      <c r="HV75" s="169">
        <f t="shared" si="474"/>
        <v>0</v>
      </c>
      <c r="HW75" s="170" t="b">
        <f t="shared" si="586"/>
        <v>0</v>
      </c>
      <c r="HX75" s="169">
        <f t="shared" si="475"/>
        <v>0</v>
      </c>
      <c r="HY75" s="170" t="b">
        <f t="shared" si="587"/>
        <v>0</v>
      </c>
      <c r="HZ75" s="169">
        <f t="shared" si="476"/>
        <v>0</v>
      </c>
      <c r="IA75" s="170" t="b">
        <f t="shared" si="588"/>
        <v>0</v>
      </c>
      <c r="IB75" s="169">
        <f t="shared" si="477"/>
        <v>0</v>
      </c>
      <c r="IC75" s="173" t="b">
        <f t="shared" si="589"/>
        <v>0</v>
      </c>
      <c r="ID75" s="169">
        <f t="shared" si="478"/>
        <v>0</v>
      </c>
      <c r="IE75" s="170" t="b">
        <f t="shared" si="590"/>
        <v>0</v>
      </c>
      <c r="IF75" s="169">
        <f t="shared" si="479"/>
        <v>0</v>
      </c>
      <c r="IG75" s="170" t="b">
        <f t="shared" si="590"/>
        <v>0</v>
      </c>
      <c r="IH75" s="170" t="b">
        <f t="shared" si="480"/>
        <v>0</v>
      </c>
      <c r="II75" s="170" t="b">
        <f t="shared" si="481"/>
        <v>0</v>
      </c>
      <c r="IJ75" s="170" t="b">
        <f t="shared" si="482"/>
        <v>0</v>
      </c>
      <c r="IK75" s="96"/>
      <c r="IL75" s="96"/>
      <c r="IM75" s="96"/>
      <c r="IN75" s="96"/>
      <c r="IO75" s="96"/>
      <c r="IP75" s="96"/>
      <c r="IQ75" s="96"/>
      <c r="IR75" s="96"/>
      <c r="IS75" s="96"/>
      <c r="IT75" s="96"/>
    </row>
    <row r="76" spans="1:254" ht="15.6">
      <c r="A76" s="84"/>
      <c r="B76" s="168">
        <f>'1. Plano anual atividades'!C78</f>
        <v>0</v>
      </c>
      <c r="C76" s="16"/>
      <c r="D76" s="170">
        <f>'1. Plano anual atividades'!D78</f>
        <v>0</v>
      </c>
      <c r="E76" s="273"/>
      <c r="F76" s="273"/>
      <c r="G76" s="273"/>
      <c r="H76" s="170">
        <f>'1. Plano anual atividades'!I78</f>
        <v>0</v>
      </c>
      <c r="I76" s="170">
        <f>'1. Plano anual atividades'!J78</f>
        <v>0</v>
      </c>
      <c r="J76" s="170">
        <f>'1. Plano anual atividades'!K78</f>
        <v>0</v>
      </c>
      <c r="K76" s="170">
        <f>'1. Plano anual atividades'!L78</f>
        <v>0</v>
      </c>
      <c r="L76" s="170">
        <f>'1. Plano anual atividades'!M78</f>
        <v>0</v>
      </c>
      <c r="M76" s="170">
        <f>'1. Plano anual atividades'!N78</f>
        <v>0</v>
      </c>
      <c r="N76" s="170">
        <f>'1. Plano anual atividades'!O78</f>
        <v>0</v>
      </c>
      <c r="O76" s="170">
        <f>'1. Plano anual atividades'!P78</f>
        <v>0</v>
      </c>
      <c r="P76" s="170">
        <f>'1. Plano anual atividades'!Q78</f>
        <v>0</v>
      </c>
      <c r="Q76" s="170">
        <f>'1. Plano anual atividades'!R78</f>
        <v>0</v>
      </c>
      <c r="R76" s="16"/>
      <c r="S76" s="16"/>
      <c r="T76" s="170">
        <f t="shared" si="483"/>
        <v>0</v>
      </c>
      <c r="U76" s="16"/>
      <c r="V76" s="16"/>
      <c r="W76" s="170">
        <f t="shared" si="593"/>
        <v>0</v>
      </c>
      <c r="X76" s="170">
        <f t="shared" si="594"/>
        <v>0</v>
      </c>
      <c r="Y76" s="16"/>
      <c r="Z76" s="16"/>
      <c r="AA76" s="170">
        <f t="shared" si="484"/>
        <v>0</v>
      </c>
      <c r="AB76" s="170">
        <f t="shared" si="485"/>
        <v>0</v>
      </c>
      <c r="AC76" s="16"/>
      <c r="AD76" s="16"/>
      <c r="AE76" s="171">
        <f>'1. Plano anual atividades'!E78</f>
        <v>0</v>
      </c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72"/>
      <c r="BE76" s="16"/>
      <c r="BF76" s="16">
        <f>IF($BE76="Ideias com mérito", "■",0)</f>
        <v>0</v>
      </c>
      <c r="BG76" s="17" t="b">
        <f>IF(BF76="■", $U76+$V76)</f>
        <v>0</v>
      </c>
      <c r="BH76" s="16">
        <f t="shared" si="405"/>
        <v>0</v>
      </c>
      <c r="BI76" s="17" t="b">
        <f>IF(BH76="■", $U76+$V76)</f>
        <v>0</v>
      </c>
      <c r="BJ76" s="16">
        <f t="shared" si="406"/>
        <v>0</v>
      </c>
      <c r="BK76" s="17" t="b">
        <f>IF(BJ76="■", $U76+$V76)</f>
        <v>0</v>
      </c>
      <c r="BL76" s="16">
        <f t="shared" si="407"/>
        <v>0</v>
      </c>
      <c r="BM76" s="17" t="b">
        <f>IF(BL76="■", $U76+$V76)</f>
        <v>0</v>
      </c>
      <c r="BN76" s="16">
        <f t="shared" si="408"/>
        <v>0</v>
      </c>
      <c r="BO76" s="17" t="b">
        <f>IF(BN76="■", $U76+$V76)</f>
        <v>0</v>
      </c>
      <c r="BP76" s="16">
        <f t="shared" si="409"/>
        <v>0</v>
      </c>
      <c r="BQ76" s="17" t="b">
        <f>IF(BP76="■", $U76+$V76)</f>
        <v>0</v>
      </c>
      <c r="BR76" s="16">
        <f t="shared" si="410"/>
        <v>0</v>
      </c>
      <c r="BS76" s="17" t="b">
        <f>IF(BR76="■", $U76+$V76)</f>
        <v>0</v>
      </c>
      <c r="BT76" s="16">
        <f t="shared" si="411"/>
        <v>0</v>
      </c>
      <c r="BU76" s="17" t="b">
        <f>IF(BT76="■", $U76+$V76)</f>
        <v>0</v>
      </c>
      <c r="BV76" s="14">
        <f t="shared" si="495"/>
        <v>0</v>
      </c>
      <c r="BW76" s="17" t="b">
        <f>IF(BV76="■", $U76+$V76)</f>
        <v>0</v>
      </c>
      <c r="BX76" s="14">
        <f t="shared" si="497"/>
        <v>0</v>
      </c>
      <c r="BY76" s="17" t="b">
        <f>IF(BX76="■", $U76+$V76)</f>
        <v>0</v>
      </c>
      <c r="BZ76" s="14">
        <f t="shared" si="499"/>
        <v>0</v>
      </c>
      <c r="CA76" s="17" t="b">
        <f>IF(BZ76="■", $U76+$V76)</f>
        <v>0</v>
      </c>
      <c r="CB76" s="16">
        <f t="shared" si="412"/>
        <v>0</v>
      </c>
      <c r="CC76" s="17" t="b">
        <f>IF(CB76="■", $U76+$V76)</f>
        <v>0</v>
      </c>
      <c r="CD76" s="27"/>
      <c r="CE76" s="169">
        <f t="shared" si="413"/>
        <v>0</v>
      </c>
      <c r="CF76" s="170" t="b">
        <f t="shared" si="502"/>
        <v>0</v>
      </c>
      <c r="CG76" s="163">
        <f t="shared" si="503"/>
        <v>0</v>
      </c>
      <c r="CH76" s="170" t="b">
        <f t="shared" si="504"/>
        <v>0</v>
      </c>
      <c r="CI76" s="163">
        <f t="shared" si="505"/>
        <v>0</v>
      </c>
      <c r="CJ76" s="170" t="b">
        <f t="shared" si="506"/>
        <v>0</v>
      </c>
      <c r="CK76" s="169">
        <f t="shared" si="414"/>
        <v>0</v>
      </c>
      <c r="CL76" s="170" t="b">
        <f t="shared" si="507"/>
        <v>0</v>
      </c>
      <c r="CM76" s="169">
        <f t="shared" si="415"/>
        <v>0</v>
      </c>
      <c r="CN76" s="170" t="b">
        <f t="shared" si="508"/>
        <v>0</v>
      </c>
      <c r="CO76" s="169">
        <f t="shared" si="416"/>
        <v>0</v>
      </c>
      <c r="CP76" s="170" t="b">
        <f t="shared" si="509"/>
        <v>0</v>
      </c>
      <c r="CQ76" s="169">
        <f t="shared" si="417"/>
        <v>0</v>
      </c>
      <c r="CR76" s="170" t="b">
        <f t="shared" si="510"/>
        <v>0</v>
      </c>
      <c r="CS76" s="169">
        <f t="shared" si="418"/>
        <v>0</v>
      </c>
      <c r="CT76" s="170" t="b">
        <f t="shared" si="511"/>
        <v>0</v>
      </c>
      <c r="CU76" s="169">
        <f t="shared" si="419"/>
        <v>0</v>
      </c>
      <c r="CV76" s="170" t="b">
        <f t="shared" si="512"/>
        <v>0</v>
      </c>
      <c r="CW76" s="169">
        <f t="shared" si="420"/>
        <v>0</v>
      </c>
      <c r="CX76" s="170" t="b">
        <f t="shared" si="513"/>
        <v>0</v>
      </c>
      <c r="CY76" s="169">
        <f t="shared" si="421"/>
        <v>0</v>
      </c>
      <c r="CZ76" s="170" t="b">
        <f t="shared" si="514"/>
        <v>0</v>
      </c>
      <c r="DA76" s="169">
        <f t="shared" si="422"/>
        <v>0</v>
      </c>
      <c r="DB76" s="170" t="b">
        <f t="shared" si="515"/>
        <v>0</v>
      </c>
      <c r="DC76" s="169">
        <f t="shared" si="423"/>
        <v>0</v>
      </c>
      <c r="DD76" s="170" t="b">
        <f t="shared" si="516"/>
        <v>0</v>
      </c>
      <c r="DE76" s="169">
        <f t="shared" si="424"/>
        <v>0</v>
      </c>
      <c r="DF76" s="170" t="b">
        <f t="shared" si="517"/>
        <v>0</v>
      </c>
      <c r="DG76" s="169">
        <f t="shared" si="425"/>
        <v>0</v>
      </c>
      <c r="DH76" s="170" t="b">
        <f t="shared" si="518"/>
        <v>0</v>
      </c>
      <c r="DI76" s="163">
        <f t="shared" si="519"/>
        <v>0</v>
      </c>
      <c r="DJ76" s="170" t="b">
        <f t="shared" si="520"/>
        <v>0</v>
      </c>
      <c r="DK76" s="169">
        <f t="shared" si="426"/>
        <v>0</v>
      </c>
      <c r="DL76" s="170" t="b">
        <f t="shared" si="521"/>
        <v>0</v>
      </c>
      <c r="DM76" s="169">
        <f t="shared" si="427"/>
        <v>0</v>
      </c>
      <c r="DN76" s="170" t="b">
        <f t="shared" si="522"/>
        <v>0</v>
      </c>
      <c r="DO76" s="163">
        <f t="shared" si="523"/>
        <v>0</v>
      </c>
      <c r="DP76" s="170" t="b">
        <f t="shared" si="524"/>
        <v>0</v>
      </c>
      <c r="DQ76" s="169">
        <f t="shared" si="428"/>
        <v>0</v>
      </c>
      <c r="DR76" s="170" t="b">
        <f t="shared" si="525"/>
        <v>0</v>
      </c>
      <c r="DS76" s="169">
        <f t="shared" si="429"/>
        <v>0</v>
      </c>
      <c r="DT76" s="170" t="b">
        <f t="shared" si="526"/>
        <v>0</v>
      </c>
      <c r="DU76" s="163">
        <f t="shared" si="527"/>
        <v>0</v>
      </c>
      <c r="DV76" s="170" t="b">
        <f t="shared" si="528"/>
        <v>0</v>
      </c>
      <c r="DW76" s="169">
        <f t="shared" si="430"/>
        <v>0</v>
      </c>
      <c r="DX76" s="170" t="b">
        <f t="shared" si="529"/>
        <v>0</v>
      </c>
      <c r="DY76" s="169">
        <f t="shared" si="431"/>
        <v>0</v>
      </c>
      <c r="DZ76" s="170" t="b">
        <f t="shared" si="530"/>
        <v>0</v>
      </c>
      <c r="EA76" s="169">
        <f t="shared" si="432"/>
        <v>0</v>
      </c>
      <c r="EB76" s="170" t="b">
        <f t="shared" si="531"/>
        <v>0</v>
      </c>
      <c r="EC76" s="169">
        <f t="shared" si="433"/>
        <v>0</v>
      </c>
      <c r="ED76" s="170" t="b">
        <f t="shared" si="532"/>
        <v>0</v>
      </c>
      <c r="EE76" s="169">
        <f t="shared" si="434"/>
        <v>0</v>
      </c>
      <c r="EF76" s="170" t="b">
        <f t="shared" si="533"/>
        <v>0</v>
      </c>
      <c r="EG76" s="169">
        <f t="shared" si="435"/>
        <v>0</v>
      </c>
      <c r="EH76" s="170" t="b">
        <f t="shared" si="534"/>
        <v>0</v>
      </c>
      <c r="EI76" s="169">
        <f t="shared" si="436"/>
        <v>0</v>
      </c>
      <c r="EJ76" s="170" t="b">
        <f t="shared" si="535"/>
        <v>0</v>
      </c>
      <c r="EK76" s="169">
        <f t="shared" si="437"/>
        <v>0</v>
      </c>
      <c r="EL76" s="170" t="b">
        <f t="shared" si="536"/>
        <v>0</v>
      </c>
      <c r="EM76" s="169">
        <f t="shared" si="438"/>
        <v>0</v>
      </c>
      <c r="EN76" s="173" t="b">
        <f t="shared" si="537"/>
        <v>0</v>
      </c>
      <c r="EO76" s="163">
        <f t="shared" si="538"/>
        <v>0</v>
      </c>
      <c r="EP76" s="170" t="b">
        <f t="shared" si="539"/>
        <v>0</v>
      </c>
      <c r="EQ76" s="169">
        <f t="shared" si="439"/>
        <v>0</v>
      </c>
      <c r="ER76" s="170" t="b">
        <f t="shared" si="540"/>
        <v>0</v>
      </c>
      <c r="ES76" s="169">
        <f t="shared" si="440"/>
        <v>0</v>
      </c>
      <c r="ET76" s="170" t="b">
        <f t="shared" si="541"/>
        <v>0</v>
      </c>
      <c r="EU76" s="169">
        <f t="shared" si="441"/>
        <v>0</v>
      </c>
      <c r="EV76" s="170" t="b">
        <f t="shared" si="542"/>
        <v>0</v>
      </c>
      <c r="EW76" s="169">
        <f t="shared" si="442"/>
        <v>0</v>
      </c>
      <c r="EX76" s="173" t="b">
        <f t="shared" si="543"/>
        <v>0</v>
      </c>
      <c r="EY76" s="169">
        <f t="shared" si="443"/>
        <v>0</v>
      </c>
      <c r="EZ76" s="170" t="b">
        <f t="shared" si="544"/>
        <v>0</v>
      </c>
      <c r="FA76" s="169">
        <f t="shared" si="444"/>
        <v>0</v>
      </c>
      <c r="FB76" s="170" t="b">
        <f t="shared" si="544"/>
        <v>0</v>
      </c>
      <c r="FC76" s="16"/>
      <c r="FD76" s="169">
        <f t="shared" si="445"/>
        <v>0</v>
      </c>
      <c r="FE76" s="170" t="b">
        <f t="shared" si="545"/>
        <v>0</v>
      </c>
      <c r="FF76" s="163">
        <f t="shared" si="546"/>
        <v>0</v>
      </c>
      <c r="FG76" s="170" t="b">
        <f t="shared" si="547"/>
        <v>0</v>
      </c>
      <c r="FH76" s="163">
        <f t="shared" si="548"/>
        <v>0</v>
      </c>
      <c r="FI76" s="170" t="b">
        <f t="shared" si="549"/>
        <v>0</v>
      </c>
      <c r="FJ76" s="169">
        <f t="shared" si="446"/>
        <v>0</v>
      </c>
      <c r="FK76" s="170" t="b">
        <f t="shared" si="550"/>
        <v>0</v>
      </c>
      <c r="FL76" s="169">
        <f t="shared" si="447"/>
        <v>0</v>
      </c>
      <c r="FM76" s="170" t="b">
        <f t="shared" si="551"/>
        <v>0</v>
      </c>
      <c r="FN76" s="169">
        <f t="shared" si="448"/>
        <v>0</v>
      </c>
      <c r="FO76" s="170" t="b">
        <f t="shared" si="552"/>
        <v>0</v>
      </c>
      <c r="FP76" s="169">
        <f t="shared" si="449"/>
        <v>0</v>
      </c>
      <c r="FQ76" s="170" t="b">
        <f t="shared" si="553"/>
        <v>0</v>
      </c>
      <c r="FR76" s="169">
        <f t="shared" si="450"/>
        <v>0</v>
      </c>
      <c r="FS76" s="170" t="b">
        <f t="shared" si="554"/>
        <v>0</v>
      </c>
      <c r="FT76" s="169">
        <f t="shared" si="451"/>
        <v>0</v>
      </c>
      <c r="FU76" s="170" t="b">
        <f t="shared" si="555"/>
        <v>0</v>
      </c>
      <c r="FV76" s="169">
        <f t="shared" si="452"/>
        <v>0</v>
      </c>
      <c r="FW76" s="170" t="b">
        <f t="shared" si="556"/>
        <v>0</v>
      </c>
      <c r="FX76" s="169">
        <f t="shared" si="453"/>
        <v>0</v>
      </c>
      <c r="FY76" s="170" t="b">
        <f t="shared" si="557"/>
        <v>0</v>
      </c>
      <c r="FZ76" s="169">
        <f t="shared" si="454"/>
        <v>0</v>
      </c>
      <c r="GA76" s="173" t="b">
        <f t="shared" si="558"/>
        <v>0</v>
      </c>
      <c r="GB76" s="169">
        <f t="shared" si="455"/>
        <v>0</v>
      </c>
      <c r="GC76" s="170" t="b">
        <f t="shared" si="559"/>
        <v>0</v>
      </c>
      <c r="GD76" s="169">
        <f t="shared" si="456"/>
        <v>0</v>
      </c>
      <c r="GE76" s="170" t="b">
        <f t="shared" si="560"/>
        <v>0</v>
      </c>
      <c r="GF76" s="169">
        <f t="shared" si="457"/>
        <v>0</v>
      </c>
      <c r="GG76" s="170" t="b">
        <f t="shared" si="561"/>
        <v>0</v>
      </c>
      <c r="GH76" s="169">
        <f t="shared" si="458"/>
        <v>0</v>
      </c>
      <c r="GI76" s="170" t="b">
        <f t="shared" si="562"/>
        <v>0</v>
      </c>
      <c r="GJ76" s="169">
        <f t="shared" si="459"/>
        <v>0</v>
      </c>
      <c r="GK76" s="170" t="b">
        <f t="shared" si="563"/>
        <v>0</v>
      </c>
      <c r="GL76" s="169">
        <f t="shared" si="460"/>
        <v>0</v>
      </c>
      <c r="GM76" s="170" t="b">
        <f t="shared" si="564"/>
        <v>0</v>
      </c>
      <c r="GN76" s="163">
        <f t="shared" si="565"/>
        <v>0</v>
      </c>
      <c r="GO76" s="170" t="b">
        <f t="shared" si="566"/>
        <v>0</v>
      </c>
      <c r="GP76" s="169">
        <f t="shared" si="461"/>
        <v>0</v>
      </c>
      <c r="GQ76" s="170" t="b">
        <f t="shared" si="567"/>
        <v>0</v>
      </c>
      <c r="GR76" s="169">
        <f t="shared" si="462"/>
        <v>0</v>
      </c>
      <c r="GS76" s="170" t="b">
        <f t="shared" si="568"/>
        <v>0</v>
      </c>
      <c r="GT76" s="163">
        <f t="shared" si="569"/>
        <v>0</v>
      </c>
      <c r="GU76" s="170" t="b">
        <f t="shared" si="570"/>
        <v>0</v>
      </c>
      <c r="GV76" s="169">
        <f t="shared" si="463"/>
        <v>0</v>
      </c>
      <c r="GW76" s="170" t="b">
        <f t="shared" si="571"/>
        <v>0</v>
      </c>
      <c r="GX76" s="169">
        <f t="shared" si="464"/>
        <v>0</v>
      </c>
      <c r="GY76" s="170" t="b">
        <f t="shared" si="572"/>
        <v>0</v>
      </c>
      <c r="GZ76" s="163">
        <f t="shared" si="573"/>
        <v>0</v>
      </c>
      <c r="HA76" s="170" t="b">
        <f t="shared" si="574"/>
        <v>0</v>
      </c>
      <c r="HB76" s="169">
        <f t="shared" si="465"/>
        <v>0</v>
      </c>
      <c r="HC76" s="170" t="b">
        <f t="shared" si="575"/>
        <v>0</v>
      </c>
      <c r="HD76" s="169">
        <f t="shared" si="466"/>
        <v>0</v>
      </c>
      <c r="HE76" s="170" t="b">
        <f t="shared" si="576"/>
        <v>0</v>
      </c>
      <c r="HF76" s="169">
        <f t="shared" si="467"/>
        <v>0</v>
      </c>
      <c r="HG76" s="170" t="b">
        <f t="shared" si="577"/>
        <v>0</v>
      </c>
      <c r="HH76" s="169">
        <f t="shared" si="468"/>
        <v>0</v>
      </c>
      <c r="HI76" s="170" t="b">
        <f t="shared" si="578"/>
        <v>0</v>
      </c>
      <c r="HJ76" s="169">
        <f t="shared" si="469"/>
        <v>0</v>
      </c>
      <c r="HK76" s="170" t="b">
        <f t="shared" si="579"/>
        <v>0</v>
      </c>
      <c r="HL76" s="169">
        <f t="shared" si="470"/>
        <v>0</v>
      </c>
      <c r="HM76" s="170" t="b">
        <f t="shared" si="580"/>
        <v>0</v>
      </c>
      <c r="HN76" s="169">
        <f t="shared" si="471"/>
        <v>0</v>
      </c>
      <c r="HO76" s="170" t="b">
        <f t="shared" si="581"/>
        <v>0</v>
      </c>
      <c r="HP76" s="169">
        <f t="shared" si="472"/>
        <v>0</v>
      </c>
      <c r="HQ76" s="170" t="b">
        <f t="shared" si="582"/>
        <v>0</v>
      </c>
      <c r="HR76" s="169">
        <f t="shared" si="473"/>
        <v>0</v>
      </c>
      <c r="HS76" s="173" t="b">
        <f t="shared" si="583"/>
        <v>0</v>
      </c>
      <c r="HT76" s="163">
        <f t="shared" si="584"/>
        <v>0</v>
      </c>
      <c r="HU76" s="170" t="b">
        <f t="shared" si="585"/>
        <v>0</v>
      </c>
      <c r="HV76" s="169">
        <f t="shared" si="474"/>
        <v>0</v>
      </c>
      <c r="HW76" s="170" t="b">
        <f t="shared" si="586"/>
        <v>0</v>
      </c>
      <c r="HX76" s="169">
        <f t="shared" si="475"/>
        <v>0</v>
      </c>
      <c r="HY76" s="170" t="b">
        <f t="shared" si="587"/>
        <v>0</v>
      </c>
      <c r="HZ76" s="169">
        <f t="shared" si="476"/>
        <v>0</v>
      </c>
      <c r="IA76" s="170" t="b">
        <f t="shared" si="588"/>
        <v>0</v>
      </c>
      <c r="IB76" s="169">
        <f t="shared" si="477"/>
        <v>0</v>
      </c>
      <c r="IC76" s="173" t="b">
        <f t="shared" si="589"/>
        <v>0</v>
      </c>
      <c r="ID76" s="169">
        <f t="shared" si="478"/>
        <v>0</v>
      </c>
      <c r="IE76" s="170" t="b">
        <f t="shared" si="590"/>
        <v>0</v>
      </c>
      <c r="IF76" s="169">
        <f t="shared" si="479"/>
        <v>0</v>
      </c>
      <c r="IG76" s="170" t="b">
        <f t="shared" si="590"/>
        <v>0</v>
      </c>
      <c r="IH76" s="170" t="b">
        <f t="shared" si="480"/>
        <v>0</v>
      </c>
      <c r="II76" s="170" t="b">
        <f t="shared" si="481"/>
        <v>0</v>
      </c>
      <c r="IJ76" s="170" t="b">
        <f t="shared" si="482"/>
        <v>0</v>
      </c>
      <c r="IK76" s="84"/>
      <c r="IL76" s="84"/>
      <c r="IM76" s="84"/>
      <c r="IN76" s="84"/>
      <c r="IO76" s="84"/>
      <c r="IP76" s="84"/>
      <c r="IQ76" s="84"/>
      <c r="IR76" s="84"/>
      <c r="IS76" s="84"/>
      <c r="IT76" s="84"/>
    </row>
    <row r="77" spans="1:254" ht="15.6">
      <c r="A77" s="84"/>
      <c r="B77" s="168">
        <f>'1. Plano anual atividades'!C79</f>
        <v>0</v>
      </c>
      <c r="C77" s="16"/>
      <c r="D77" s="170">
        <f>'1. Plano anual atividades'!D79</f>
        <v>0</v>
      </c>
      <c r="E77" s="273"/>
      <c r="F77" s="273"/>
      <c r="G77" s="273"/>
      <c r="H77" s="170">
        <f>'1. Plano anual atividades'!I79</f>
        <v>0</v>
      </c>
      <c r="I77" s="170">
        <f>'1. Plano anual atividades'!J79</f>
        <v>0</v>
      </c>
      <c r="J77" s="170">
        <f>'1. Plano anual atividades'!K79</f>
        <v>0</v>
      </c>
      <c r="K77" s="170">
        <f>'1. Plano anual atividades'!L79</f>
        <v>0</v>
      </c>
      <c r="L77" s="170">
        <f>'1. Plano anual atividades'!M79</f>
        <v>0</v>
      </c>
      <c r="M77" s="170">
        <f>'1. Plano anual atividades'!N79</f>
        <v>0</v>
      </c>
      <c r="N77" s="170">
        <f>'1. Plano anual atividades'!O79</f>
        <v>0</v>
      </c>
      <c r="O77" s="170">
        <f>'1. Plano anual atividades'!P79</f>
        <v>0</v>
      </c>
      <c r="P77" s="170">
        <f>'1. Plano anual atividades'!Q79</f>
        <v>0</v>
      </c>
      <c r="Q77" s="170">
        <f>'1. Plano anual atividades'!R79</f>
        <v>0</v>
      </c>
      <c r="R77" s="16"/>
      <c r="S77" s="16"/>
      <c r="T77" s="170">
        <f t="shared" si="483"/>
        <v>0</v>
      </c>
      <c r="U77" s="16"/>
      <c r="V77" s="16"/>
      <c r="W77" s="170">
        <f t="shared" si="593"/>
        <v>0</v>
      </c>
      <c r="X77" s="170">
        <f t="shared" si="594"/>
        <v>0</v>
      </c>
      <c r="Y77" s="16"/>
      <c r="Z77" s="16"/>
      <c r="AA77" s="170">
        <f t="shared" si="484"/>
        <v>0</v>
      </c>
      <c r="AB77" s="170">
        <f t="shared" si="485"/>
        <v>0</v>
      </c>
      <c r="AC77" s="16"/>
      <c r="AD77" s="16"/>
      <c r="AE77" s="171">
        <f>'1. Plano anual atividades'!E79</f>
        <v>0</v>
      </c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72"/>
      <c r="BE77" s="16"/>
      <c r="BF77" s="16">
        <f t="shared" si="486"/>
        <v>0</v>
      </c>
      <c r="BG77" s="17" t="b">
        <f t="shared" si="487"/>
        <v>0</v>
      </c>
      <c r="BH77" s="16">
        <f t="shared" si="405"/>
        <v>0</v>
      </c>
      <c r="BI77" s="17" t="b">
        <f t="shared" si="488"/>
        <v>0</v>
      </c>
      <c r="BJ77" s="16">
        <f t="shared" si="406"/>
        <v>0</v>
      </c>
      <c r="BK77" s="17" t="b">
        <f t="shared" si="489"/>
        <v>0</v>
      </c>
      <c r="BL77" s="16">
        <f t="shared" si="407"/>
        <v>0</v>
      </c>
      <c r="BM77" s="17" t="b">
        <f t="shared" si="490"/>
        <v>0</v>
      </c>
      <c r="BN77" s="16">
        <f t="shared" si="408"/>
        <v>0</v>
      </c>
      <c r="BO77" s="17" t="b">
        <f t="shared" si="491"/>
        <v>0</v>
      </c>
      <c r="BP77" s="16">
        <f t="shared" si="409"/>
        <v>0</v>
      </c>
      <c r="BQ77" s="17" t="b">
        <f t="shared" si="492"/>
        <v>0</v>
      </c>
      <c r="BR77" s="16">
        <f t="shared" si="410"/>
        <v>0</v>
      </c>
      <c r="BS77" s="17" t="b">
        <f t="shared" si="493"/>
        <v>0</v>
      </c>
      <c r="BT77" s="16">
        <f t="shared" si="411"/>
        <v>0</v>
      </c>
      <c r="BU77" s="17" t="b">
        <f t="shared" si="494"/>
        <v>0</v>
      </c>
      <c r="BV77" s="14">
        <f t="shared" si="495"/>
        <v>0</v>
      </c>
      <c r="BW77" s="17" t="b">
        <f t="shared" ref="BW77:BW81" si="595">IF(BV77="■", $U77+$V77)</f>
        <v>0</v>
      </c>
      <c r="BX77" s="14">
        <f t="shared" si="497"/>
        <v>0</v>
      </c>
      <c r="BY77" s="17" t="b">
        <f t="shared" ref="BY77:BY81" si="596">IF(BX77="■", $U77+$V77)</f>
        <v>0</v>
      </c>
      <c r="BZ77" s="14">
        <f t="shared" si="499"/>
        <v>0</v>
      </c>
      <c r="CA77" s="17" t="b">
        <f t="shared" ref="CA77:CA81" si="597">IF(BZ77="■", $U77+$V77)</f>
        <v>0</v>
      </c>
      <c r="CB77" s="16">
        <f t="shared" si="412"/>
        <v>0</v>
      </c>
      <c r="CC77" s="17" t="b">
        <f t="shared" si="501"/>
        <v>0</v>
      </c>
      <c r="CD77" s="27"/>
      <c r="CE77" s="169">
        <f t="shared" si="413"/>
        <v>0</v>
      </c>
      <c r="CF77" s="170" t="b">
        <f t="shared" si="502"/>
        <v>0</v>
      </c>
      <c r="CG77" s="163">
        <f t="shared" si="503"/>
        <v>0</v>
      </c>
      <c r="CH77" s="170" t="b">
        <f t="shared" si="504"/>
        <v>0</v>
      </c>
      <c r="CI77" s="163">
        <f t="shared" si="505"/>
        <v>0</v>
      </c>
      <c r="CJ77" s="170" t="b">
        <f t="shared" si="506"/>
        <v>0</v>
      </c>
      <c r="CK77" s="169">
        <f t="shared" si="414"/>
        <v>0</v>
      </c>
      <c r="CL77" s="170" t="b">
        <f t="shared" si="507"/>
        <v>0</v>
      </c>
      <c r="CM77" s="169">
        <f t="shared" si="415"/>
        <v>0</v>
      </c>
      <c r="CN77" s="170" t="b">
        <f t="shared" si="508"/>
        <v>0</v>
      </c>
      <c r="CO77" s="169">
        <f t="shared" si="416"/>
        <v>0</v>
      </c>
      <c r="CP77" s="170" t="b">
        <f t="shared" si="509"/>
        <v>0</v>
      </c>
      <c r="CQ77" s="169">
        <f t="shared" si="417"/>
        <v>0</v>
      </c>
      <c r="CR77" s="170" t="b">
        <f t="shared" si="510"/>
        <v>0</v>
      </c>
      <c r="CS77" s="169">
        <f t="shared" si="418"/>
        <v>0</v>
      </c>
      <c r="CT77" s="170" t="b">
        <f t="shared" si="511"/>
        <v>0</v>
      </c>
      <c r="CU77" s="169">
        <f t="shared" si="419"/>
        <v>0</v>
      </c>
      <c r="CV77" s="170" t="b">
        <f t="shared" si="512"/>
        <v>0</v>
      </c>
      <c r="CW77" s="169">
        <f t="shared" si="420"/>
        <v>0</v>
      </c>
      <c r="CX77" s="170" t="b">
        <f t="shared" si="513"/>
        <v>0</v>
      </c>
      <c r="CY77" s="169">
        <f t="shared" si="421"/>
        <v>0</v>
      </c>
      <c r="CZ77" s="170" t="b">
        <f t="shared" si="514"/>
        <v>0</v>
      </c>
      <c r="DA77" s="169">
        <f t="shared" si="422"/>
        <v>0</v>
      </c>
      <c r="DB77" s="170" t="b">
        <f t="shared" si="515"/>
        <v>0</v>
      </c>
      <c r="DC77" s="169">
        <f t="shared" si="423"/>
        <v>0</v>
      </c>
      <c r="DD77" s="170" t="b">
        <f t="shared" si="516"/>
        <v>0</v>
      </c>
      <c r="DE77" s="169">
        <f t="shared" si="424"/>
        <v>0</v>
      </c>
      <c r="DF77" s="170" t="b">
        <f t="shared" si="517"/>
        <v>0</v>
      </c>
      <c r="DG77" s="169">
        <f t="shared" si="425"/>
        <v>0</v>
      </c>
      <c r="DH77" s="170" t="b">
        <f t="shared" si="518"/>
        <v>0</v>
      </c>
      <c r="DI77" s="163">
        <f t="shared" si="519"/>
        <v>0</v>
      </c>
      <c r="DJ77" s="170" t="b">
        <f t="shared" si="520"/>
        <v>0</v>
      </c>
      <c r="DK77" s="169">
        <f t="shared" si="426"/>
        <v>0</v>
      </c>
      <c r="DL77" s="170" t="b">
        <f t="shared" si="521"/>
        <v>0</v>
      </c>
      <c r="DM77" s="169">
        <f t="shared" si="427"/>
        <v>0</v>
      </c>
      <c r="DN77" s="170" t="b">
        <f t="shared" si="522"/>
        <v>0</v>
      </c>
      <c r="DO77" s="163">
        <f t="shared" si="523"/>
        <v>0</v>
      </c>
      <c r="DP77" s="170" t="b">
        <f t="shared" si="524"/>
        <v>0</v>
      </c>
      <c r="DQ77" s="169">
        <f t="shared" si="428"/>
        <v>0</v>
      </c>
      <c r="DR77" s="170" t="b">
        <f t="shared" si="525"/>
        <v>0</v>
      </c>
      <c r="DS77" s="169">
        <f t="shared" si="429"/>
        <v>0</v>
      </c>
      <c r="DT77" s="170" t="b">
        <f t="shared" si="526"/>
        <v>0</v>
      </c>
      <c r="DU77" s="163">
        <f t="shared" si="527"/>
        <v>0</v>
      </c>
      <c r="DV77" s="170" t="b">
        <f t="shared" si="528"/>
        <v>0</v>
      </c>
      <c r="DW77" s="169">
        <f t="shared" si="430"/>
        <v>0</v>
      </c>
      <c r="DX77" s="170" t="b">
        <f t="shared" si="529"/>
        <v>0</v>
      </c>
      <c r="DY77" s="169">
        <f t="shared" si="431"/>
        <v>0</v>
      </c>
      <c r="DZ77" s="170" t="b">
        <f t="shared" si="530"/>
        <v>0</v>
      </c>
      <c r="EA77" s="169">
        <f t="shared" si="432"/>
        <v>0</v>
      </c>
      <c r="EB77" s="170" t="b">
        <f t="shared" si="531"/>
        <v>0</v>
      </c>
      <c r="EC77" s="169">
        <f t="shared" si="433"/>
        <v>0</v>
      </c>
      <c r="ED77" s="170" t="b">
        <f t="shared" si="532"/>
        <v>0</v>
      </c>
      <c r="EE77" s="169">
        <f t="shared" si="434"/>
        <v>0</v>
      </c>
      <c r="EF77" s="170" t="b">
        <f t="shared" si="533"/>
        <v>0</v>
      </c>
      <c r="EG77" s="169">
        <f t="shared" si="435"/>
        <v>0</v>
      </c>
      <c r="EH77" s="170" t="b">
        <f t="shared" si="534"/>
        <v>0</v>
      </c>
      <c r="EI77" s="169">
        <f t="shared" si="436"/>
        <v>0</v>
      </c>
      <c r="EJ77" s="170" t="b">
        <f t="shared" si="535"/>
        <v>0</v>
      </c>
      <c r="EK77" s="169">
        <f t="shared" si="437"/>
        <v>0</v>
      </c>
      <c r="EL77" s="170" t="b">
        <f t="shared" si="536"/>
        <v>0</v>
      </c>
      <c r="EM77" s="169">
        <f t="shared" si="438"/>
        <v>0</v>
      </c>
      <c r="EN77" s="173" t="b">
        <f t="shared" si="537"/>
        <v>0</v>
      </c>
      <c r="EO77" s="163">
        <f t="shared" si="538"/>
        <v>0</v>
      </c>
      <c r="EP77" s="170" t="b">
        <f t="shared" si="539"/>
        <v>0</v>
      </c>
      <c r="EQ77" s="169">
        <f t="shared" si="439"/>
        <v>0</v>
      </c>
      <c r="ER77" s="170" t="b">
        <f t="shared" si="540"/>
        <v>0</v>
      </c>
      <c r="ES77" s="169">
        <f t="shared" si="440"/>
        <v>0</v>
      </c>
      <c r="ET77" s="170" t="b">
        <f t="shared" si="541"/>
        <v>0</v>
      </c>
      <c r="EU77" s="169">
        <f t="shared" si="441"/>
        <v>0</v>
      </c>
      <c r="EV77" s="170" t="b">
        <f t="shared" si="542"/>
        <v>0</v>
      </c>
      <c r="EW77" s="169">
        <f t="shared" si="442"/>
        <v>0</v>
      </c>
      <c r="EX77" s="173" t="b">
        <f t="shared" si="543"/>
        <v>0</v>
      </c>
      <c r="EY77" s="169">
        <f t="shared" si="443"/>
        <v>0</v>
      </c>
      <c r="EZ77" s="170" t="b">
        <f t="shared" si="544"/>
        <v>0</v>
      </c>
      <c r="FA77" s="169">
        <f t="shared" si="444"/>
        <v>0</v>
      </c>
      <c r="FB77" s="170" t="b">
        <f t="shared" si="544"/>
        <v>0</v>
      </c>
      <c r="FC77" s="16"/>
      <c r="FD77" s="169">
        <f t="shared" si="445"/>
        <v>0</v>
      </c>
      <c r="FE77" s="170" t="b">
        <f t="shared" si="545"/>
        <v>0</v>
      </c>
      <c r="FF77" s="163">
        <f t="shared" si="546"/>
        <v>0</v>
      </c>
      <c r="FG77" s="170" t="b">
        <f t="shared" si="547"/>
        <v>0</v>
      </c>
      <c r="FH77" s="163">
        <f t="shared" si="548"/>
        <v>0</v>
      </c>
      <c r="FI77" s="170" t="b">
        <f t="shared" si="549"/>
        <v>0</v>
      </c>
      <c r="FJ77" s="169">
        <f t="shared" si="446"/>
        <v>0</v>
      </c>
      <c r="FK77" s="170" t="b">
        <f t="shared" si="550"/>
        <v>0</v>
      </c>
      <c r="FL77" s="169">
        <f t="shared" si="447"/>
        <v>0</v>
      </c>
      <c r="FM77" s="170" t="b">
        <f t="shared" si="551"/>
        <v>0</v>
      </c>
      <c r="FN77" s="169">
        <f t="shared" si="448"/>
        <v>0</v>
      </c>
      <c r="FO77" s="170" t="b">
        <f t="shared" si="552"/>
        <v>0</v>
      </c>
      <c r="FP77" s="169">
        <f t="shared" si="449"/>
        <v>0</v>
      </c>
      <c r="FQ77" s="170" t="b">
        <f t="shared" si="553"/>
        <v>0</v>
      </c>
      <c r="FR77" s="169">
        <f t="shared" si="450"/>
        <v>0</v>
      </c>
      <c r="FS77" s="170" t="b">
        <f t="shared" si="554"/>
        <v>0</v>
      </c>
      <c r="FT77" s="169">
        <f t="shared" si="451"/>
        <v>0</v>
      </c>
      <c r="FU77" s="170" t="b">
        <f t="shared" si="555"/>
        <v>0</v>
      </c>
      <c r="FV77" s="169">
        <f t="shared" si="452"/>
        <v>0</v>
      </c>
      <c r="FW77" s="170" t="b">
        <f t="shared" si="556"/>
        <v>0</v>
      </c>
      <c r="FX77" s="169">
        <f t="shared" si="453"/>
        <v>0</v>
      </c>
      <c r="FY77" s="170" t="b">
        <f t="shared" si="557"/>
        <v>0</v>
      </c>
      <c r="FZ77" s="169">
        <f t="shared" si="454"/>
        <v>0</v>
      </c>
      <c r="GA77" s="173" t="b">
        <f t="shared" si="558"/>
        <v>0</v>
      </c>
      <c r="GB77" s="169">
        <f t="shared" si="455"/>
        <v>0</v>
      </c>
      <c r="GC77" s="170" t="b">
        <f t="shared" si="559"/>
        <v>0</v>
      </c>
      <c r="GD77" s="169">
        <f t="shared" si="456"/>
        <v>0</v>
      </c>
      <c r="GE77" s="170" t="b">
        <f t="shared" si="560"/>
        <v>0</v>
      </c>
      <c r="GF77" s="169">
        <f t="shared" si="457"/>
        <v>0</v>
      </c>
      <c r="GG77" s="170" t="b">
        <f t="shared" si="561"/>
        <v>0</v>
      </c>
      <c r="GH77" s="169">
        <f t="shared" si="458"/>
        <v>0</v>
      </c>
      <c r="GI77" s="170" t="b">
        <f t="shared" si="562"/>
        <v>0</v>
      </c>
      <c r="GJ77" s="169">
        <f t="shared" si="459"/>
        <v>0</v>
      </c>
      <c r="GK77" s="170" t="b">
        <f t="shared" si="563"/>
        <v>0</v>
      </c>
      <c r="GL77" s="169">
        <f t="shared" si="460"/>
        <v>0</v>
      </c>
      <c r="GM77" s="170" t="b">
        <f t="shared" si="564"/>
        <v>0</v>
      </c>
      <c r="GN77" s="163">
        <f t="shared" si="565"/>
        <v>0</v>
      </c>
      <c r="GO77" s="170" t="b">
        <f t="shared" si="566"/>
        <v>0</v>
      </c>
      <c r="GP77" s="169">
        <f t="shared" si="461"/>
        <v>0</v>
      </c>
      <c r="GQ77" s="170" t="b">
        <f t="shared" si="567"/>
        <v>0</v>
      </c>
      <c r="GR77" s="169">
        <f t="shared" si="462"/>
        <v>0</v>
      </c>
      <c r="GS77" s="170" t="b">
        <f t="shared" si="568"/>
        <v>0</v>
      </c>
      <c r="GT77" s="163">
        <f t="shared" si="569"/>
        <v>0</v>
      </c>
      <c r="GU77" s="170" t="b">
        <f t="shared" si="570"/>
        <v>0</v>
      </c>
      <c r="GV77" s="169">
        <f t="shared" si="463"/>
        <v>0</v>
      </c>
      <c r="GW77" s="170" t="b">
        <f t="shared" si="571"/>
        <v>0</v>
      </c>
      <c r="GX77" s="169">
        <f t="shared" si="464"/>
        <v>0</v>
      </c>
      <c r="GY77" s="170" t="b">
        <f t="shared" si="572"/>
        <v>0</v>
      </c>
      <c r="GZ77" s="163">
        <f t="shared" si="573"/>
        <v>0</v>
      </c>
      <c r="HA77" s="170" t="b">
        <f t="shared" si="574"/>
        <v>0</v>
      </c>
      <c r="HB77" s="169">
        <f t="shared" si="465"/>
        <v>0</v>
      </c>
      <c r="HC77" s="170" t="b">
        <f t="shared" si="575"/>
        <v>0</v>
      </c>
      <c r="HD77" s="169">
        <f t="shared" si="466"/>
        <v>0</v>
      </c>
      <c r="HE77" s="170" t="b">
        <f t="shared" si="576"/>
        <v>0</v>
      </c>
      <c r="HF77" s="169">
        <f t="shared" si="467"/>
        <v>0</v>
      </c>
      <c r="HG77" s="170" t="b">
        <f t="shared" si="577"/>
        <v>0</v>
      </c>
      <c r="HH77" s="169">
        <f t="shared" si="468"/>
        <v>0</v>
      </c>
      <c r="HI77" s="170" t="b">
        <f t="shared" si="578"/>
        <v>0</v>
      </c>
      <c r="HJ77" s="169">
        <f t="shared" si="469"/>
        <v>0</v>
      </c>
      <c r="HK77" s="170" t="b">
        <f t="shared" si="579"/>
        <v>0</v>
      </c>
      <c r="HL77" s="169">
        <f t="shared" si="470"/>
        <v>0</v>
      </c>
      <c r="HM77" s="170" t="b">
        <f t="shared" si="580"/>
        <v>0</v>
      </c>
      <c r="HN77" s="169">
        <f t="shared" si="471"/>
        <v>0</v>
      </c>
      <c r="HO77" s="170" t="b">
        <f t="shared" si="581"/>
        <v>0</v>
      </c>
      <c r="HP77" s="169">
        <f t="shared" si="472"/>
        <v>0</v>
      </c>
      <c r="HQ77" s="170" t="b">
        <f t="shared" si="582"/>
        <v>0</v>
      </c>
      <c r="HR77" s="169">
        <f t="shared" si="473"/>
        <v>0</v>
      </c>
      <c r="HS77" s="173" t="b">
        <f t="shared" si="583"/>
        <v>0</v>
      </c>
      <c r="HT77" s="163">
        <f t="shared" si="584"/>
        <v>0</v>
      </c>
      <c r="HU77" s="170" t="b">
        <f t="shared" si="585"/>
        <v>0</v>
      </c>
      <c r="HV77" s="169">
        <f t="shared" si="474"/>
        <v>0</v>
      </c>
      <c r="HW77" s="170" t="b">
        <f t="shared" si="586"/>
        <v>0</v>
      </c>
      <c r="HX77" s="169">
        <f t="shared" si="475"/>
        <v>0</v>
      </c>
      <c r="HY77" s="170" t="b">
        <f t="shared" si="587"/>
        <v>0</v>
      </c>
      <c r="HZ77" s="169">
        <f t="shared" si="476"/>
        <v>0</v>
      </c>
      <c r="IA77" s="170" t="b">
        <f t="shared" si="588"/>
        <v>0</v>
      </c>
      <c r="IB77" s="169">
        <f t="shared" si="477"/>
        <v>0</v>
      </c>
      <c r="IC77" s="173" t="b">
        <f t="shared" si="589"/>
        <v>0</v>
      </c>
      <c r="ID77" s="169">
        <f t="shared" si="478"/>
        <v>0</v>
      </c>
      <c r="IE77" s="170" t="b">
        <f t="shared" si="590"/>
        <v>0</v>
      </c>
      <c r="IF77" s="169">
        <f t="shared" si="479"/>
        <v>0</v>
      </c>
      <c r="IG77" s="170" t="b">
        <f t="shared" si="590"/>
        <v>0</v>
      </c>
      <c r="IH77" s="170" t="b">
        <f t="shared" si="480"/>
        <v>0</v>
      </c>
      <c r="II77" s="170" t="b">
        <f t="shared" si="481"/>
        <v>0</v>
      </c>
      <c r="IJ77" s="170" t="b">
        <f t="shared" si="482"/>
        <v>0</v>
      </c>
      <c r="IK77" s="84"/>
      <c r="IL77" s="84"/>
      <c r="IM77" s="84"/>
      <c r="IN77" s="84"/>
      <c r="IO77" s="84"/>
      <c r="IP77" s="84"/>
      <c r="IQ77" s="84"/>
      <c r="IR77" s="84"/>
      <c r="IS77" s="84"/>
      <c r="IT77" s="84"/>
    </row>
    <row r="78" spans="1:254" ht="15.6">
      <c r="A78" s="84"/>
      <c r="B78" s="168">
        <f>'1. Plano anual atividades'!C80</f>
        <v>0</v>
      </c>
      <c r="C78" s="16"/>
      <c r="D78" s="170">
        <f>'1. Plano anual atividades'!D80</f>
        <v>0</v>
      </c>
      <c r="E78" s="273"/>
      <c r="F78" s="273"/>
      <c r="G78" s="273"/>
      <c r="H78" s="170">
        <f>'1. Plano anual atividades'!I80</f>
        <v>0</v>
      </c>
      <c r="I78" s="170">
        <f>'1. Plano anual atividades'!J80</f>
        <v>0</v>
      </c>
      <c r="J78" s="170">
        <f>'1. Plano anual atividades'!K80</f>
        <v>0</v>
      </c>
      <c r="K78" s="170">
        <f>'1. Plano anual atividades'!L80</f>
        <v>0</v>
      </c>
      <c r="L78" s="170">
        <f>'1. Plano anual atividades'!M80</f>
        <v>0</v>
      </c>
      <c r="M78" s="170">
        <f>'1. Plano anual atividades'!N80</f>
        <v>0</v>
      </c>
      <c r="N78" s="170">
        <f>'1. Plano anual atividades'!O80</f>
        <v>0</v>
      </c>
      <c r="O78" s="170">
        <f>'1. Plano anual atividades'!P80</f>
        <v>0</v>
      </c>
      <c r="P78" s="170">
        <f>'1. Plano anual atividades'!Q80</f>
        <v>0</v>
      </c>
      <c r="Q78" s="170">
        <f>'1. Plano anual atividades'!R80</f>
        <v>0</v>
      </c>
      <c r="R78" s="16"/>
      <c r="S78" s="16"/>
      <c r="T78" s="170">
        <f t="shared" si="483"/>
        <v>0</v>
      </c>
      <c r="U78" s="16"/>
      <c r="V78" s="16"/>
      <c r="W78" s="170">
        <f t="shared" si="593"/>
        <v>0</v>
      </c>
      <c r="X78" s="170">
        <f t="shared" si="594"/>
        <v>0</v>
      </c>
      <c r="Y78" s="16"/>
      <c r="Z78" s="16"/>
      <c r="AA78" s="170">
        <f t="shared" si="484"/>
        <v>0</v>
      </c>
      <c r="AB78" s="170">
        <f t="shared" si="485"/>
        <v>0</v>
      </c>
      <c r="AC78" s="16"/>
      <c r="AD78" s="16"/>
      <c r="AE78" s="171">
        <f>'1. Plano anual atividades'!E80</f>
        <v>0</v>
      </c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72"/>
      <c r="BE78" s="16"/>
      <c r="BF78" s="16">
        <f t="shared" si="486"/>
        <v>0</v>
      </c>
      <c r="BG78" s="17" t="b">
        <f t="shared" si="487"/>
        <v>0</v>
      </c>
      <c r="BH78" s="16">
        <f t="shared" si="405"/>
        <v>0</v>
      </c>
      <c r="BI78" s="17" t="b">
        <f t="shared" si="488"/>
        <v>0</v>
      </c>
      <c r="BJ78" s="16">
        <f t="shared" si="406"/>
        <v>0</v>
      </c>
      <c r="BK78" s="17" t="b">
        <f t="shared" si="489"/>
        <v>0</v>
      </c>
      <c r="BL78" s="16">
        <f t="shared" si="407"/>
        <v>0</v>
      </c>
      <c r="BM78" s="17" t="b">
        <f t="shared" si="490"/>
        <v>0</v>
      </c>
      <c r="BN78" s="16">
        <f t="shared" si="408"/>
        <v>0</v>
      </c>
      <c r="BO78" s="17" t="b">
        <f t="shared" si="491"/>
        <v>0</v>
      </c>
      <c r="BP78" s="16">
        <f t="shared" si="409"/>
        <v>0</v>
      </c>
      <c r="BQ78" s="17" t="b">
        <f t="shared" si="492"/>
        <v>0</v>
      </c>
      <c r="BR78" s="16">
        <f t="shared" si="410"/>
        <v>0</v>
      </c>
      <c r="BS78" s="17" t="b">
        <f t="shared" si="493"/>
        <v>0</v>
      </c>
      <c r="BT78" s="16">
        <f t="shared" si="411"/>
        <v>0</v>
      </c>
      <c r="BU78" s="17" t="b">
        <f t="shared" si="494"/>
        <v>0</v>
      </c>
      <c r="BV78" s="14">
        <f t="shared" si="495"/>
        <v>0</v>
      </c>
      <c r="BW78" s="17" t="b">
        <f t="shared" si="595"/>
        <v>0</v>
      </c>
      <c r="BX78" s="14">
        <f t="shared" si="497"/>
        <v>0</v>
      </c>
      <c r="BY78" s="17" t="b">
        <f t="shared" si="596"/>
        <v>0</v>
      </c>
      <c r="BZ78" s="14">
        <f t="shared" si="499"/>
        <v>0</v>
      </c>
      <c r="CA78" s="17" t="b">
        <f t="shared" si="597"/>
        <v>0</v>
      </c>
      <c r="CB78" s="16">
        <f t="shared" si="412"/>
        <v>0</v>
      </c>
      <c r="CC78" s="17" t="b">
        <f t="shared" si="501"/>
        <v>0</v>
      </c>
      <c r="CD78" s="27"/>
      <c r="CE78" s="169">
        <f t="shared" si="413"/>
        <v>0</v>
      </c>
      <c r="CF78" s="170" t="b">
        <f t="shared" si="502"/>
        <v>0</v>
      </c>
      <c r="CG78" s="163">
        <f t="shared" si="503"/>
        <v>0</v>
      </c>
      <c r="CH78" s="170" t="b">
        <f t="shared" si="504"/>
        <v>0</v>
      </c>
      <c r="CI78" s="163">
        <f t="shared" si="505"/>
        <v>0</v>
      </c>
      <c r="CJ78" s="170" t="b">
        <f t="shared" si="506"/>
        <v>0</v>
      </c>
      <c r="CK78" s="169">
        <f t="shared" si="414"/>
        <v>0</v>
      </c>
      <c r="CL78" s="170" t="b">
        <f t="shared" si="507"/>
        <v>0</v>
      </c>
      <c r="CM78" s="169">
        <f t="shared" si="415"/>
        <v>0</v>
      </c>
      <c r="CN78" s="170" t="b">
        <f t="shared" si="508"/>
        <v>0</v>
      </c>
      <c r="CO78" s="169">
        <f t="shared" si="416"/>
        <v>0</v>
      </c>
      <c r="CP78" s="170" t="b">
        <f t="shared" si="509"/>
        <v>0</v>
      </c>
      <c r="CQ78" s="169">
        <f t="shared" si="417"/>
        <v>0</v>
      </c>
      <c r="CR78" s="170" t="b">
        <f t="shared" si="510"/>
        <v>0</v>
      </c>
      <c r="CS78" s="169">
        <f t="shared" si="418"/>
        <v>0</v>
      </c>
      <c r="CT78" s="170" t="b">
        <f t="shared" si="511"/>
        <v>0</v>
      </c>
      <c r="CU78" s="169">
        <f t="shared" si="419"/>
        <v>0</v>
      </c>
      <c r="CV78" s="170" t="b">
        <f t="shared" si="512"/>
        <v>0</v>
      </c>
      <c r="CW78" s="169">
        <f t="shared" si="420"/>
        <v>0</v>
      </c>
      <c r="CX78" s="170" t="b">
        <f t="shared" si="513"/>
        <v>0</v>
      </c>
      <c r="CY78" s="169">
        <f t="shared" si="421"/>
        <v>0</v>
      </c>
      <c r="CZ78" s="170" t="b">
        <f t="shared" si="514"/>
        <v>0</v>
      </c>
      <c r="DA78" s="169">
        <f t="shared" si="422"/>
        <v>0</v>
      </c>
      <c r="DB78" s="170" t="b">
        <f t="shared" si="515"/>
        <v>0</v>
      </c>
      <c r="DC78" s="169">
        <f t="shared" si="423"/>
        <v>0</v>
      </c>
      <c r="DD78" s="170" t="b">
        <f t="shared" si="516"/>
        <v>0</v>
      </c>
      <c r="DE78" s="169">
        <f t="shared" si="424"/>
        <v>0</v>
      </c>
      <c r="DF78" s="170" t="b">
        <f t="shared" si="517"/>
        <v>0</v>
      </c>
      <c r="DG78" s="169">
        <f t="shared" si="425"/>
        <v>0</v>
      </c>
      <c r="DH78" s="170" t="b">
        <f t="shared" si="518"/>
        <v>0</v>
      </c>
      <c r="DI78" s="163">
        <f t="shared" si="519"/>
        <v>0</v>
      </c>
      <c r="DJ78" s="170" t="b">
        <f t="shared" si="520"/>
        <v>0</v>
      </c>
      <c r="DK78" s="169">
        <f t="shared" si="426"/>
        <v>0</v>
      </c>
      <c r="DL78" s="170" t="b">
        <f t="shared" si="521"/>
        <v>0</v>
      </c>
      <c r="DM78" s="169">
        <f t="shared" si="427"/>
        <v>0</v>
      </c>
      <c r="DN78" s="170" t="b">
        <f t="shared" si="522"/>
        <v>0</v>
      </c>
      <c r="DO78" s="163">
        <f t="shared" si="523"/>
        <v>0</v>
      </c>
      <c r="DP78" s="170" t="b">
        <f t="shared" si="524"/>
        <v>0</v>
      </c>
      <c r="DQ78" s="169">
        <f t="shared" si="428"/>
        <v>0</v>
      </c>
      <c r="DR78" s="170" t="b">
        <f t="shared" si="525"/>
        <v>0</v>
      </c>
      <c r="DS78" s="169">
        <f t="shared" si="429"/>
        <v>0</v>
      </c>
      <c r="DT78" s="170" t="b">
        <f t="shared" si="526"/>
        <v>0</v>
      </c>
      <c r="DU78" s="163">
        <f t="shared" si="527"/>
        <v>0</v>
      </c>
      <c r="DV78" s="170" t="b">
        <f t="shared" si="528"/>
        <v>0</v>
      </c>
      <c r="DW78" s="169">
        <f t="shared" si="430"/>
        <v>0</v>
      </c>
      <c r="DX78" s="170" t="b">
        <f t="shared" si="529"/>
        <v>0</v>
      </c>
      <c r="DY78" s="169">
        <f t="shared" si="431"/>
        <v>0</v>
      </c>
      <c r="DZ78" s="170" t="b">
        <f t="shared" si="530"/>
        <v>0</v>
      </c>
      <c r="EA78" s="169">
        <f t="shared" si="432"/>
        <v>0</v>
      </c>
      <c r="EB78" s="170" t="b">
        <f t="shared" si="531"/>
        <v>0</v>
      </c>
      <c r="EC78" s="169">
        <f t="shared" si="433"/>
        <v>0</v>
      </c>
      <c r="ED78" s="170" t="b">
        <f t="shared" si="532"/>
        <v>0</v>
      </c>
      <c r="EE78" s="169">
        <f t="shared" si="434"/>
        <v>0</v>
      </c>
      <c r="EF78" s="170" t="b">
        <f t="shared" si="533"/>
        <v>0</v>
      </c>
      <c r="EG78" s="169">
        <f t="shared" si="435"/>
        <v>0</v>
      </c>
      <c r="EH78" s="170" t="b">
        <f t="shared" si="534"/>
        <v>0</v>
      </c>
      <c r="EI78" s="169">
        <f t="shared" si="436"/>
        <v>0</v>
      </c>
      <c r="EJ78" s="170" t="b">
        <f t="shared" si="535"/>
        <v>0</v>
      </c>
      <c r="EK78" s="169">
        <f t="shared" si="437"/>
        <v>0</v>
      </c>
      <c r="EL78" s="170" t="b">
        <f t="shared" si="536"/>
        <v>0</v>
      </c>
      <c r="EM78" s="169">
        <f t="shared" si="438"/>
        <v>0</v>
      </c>
      <c r="EN78" s="173" t="b">
        <f t="shared" si="537"/>
        <v>0</v>
      </c>
      <c r="EO78" s="163">
        <f t="shared" si="538"/>
        <v>0</v>
      </c>
      <c r="EP78" s="170" t="b">
        <f t="shared" si="539"/>
        <v>0</v>
      </c>
      <c r="EQ78" s="169">
        <f t="shared" si="439"/>
        <v>0</v>
      </c>
      <c r="ER78" s="170" t="b">
        <f t="shared" si="540"/>
        <v>0</v>
      </c>
      <c r="ES78" s="169">
        <f t="shared" si="440"/>
        <v>0</v>
      </c>
      <c r="ET78" s="170" t="b">
        <f t="shared" si="541"/>
        <v>0</v>
      </c>
      <c r="EU78" s="169">
        <f t="shared" si="441"/>
        <v>0</v>
      </c>
      <c r="EV78" s="170" t="b">
        <f t="shared" si="542"/>
        <v>0</v>
      </c>
      <c r="EW78" s="169">
        <f t="shared" si="442"/>
        <v>0</v>
      </c>
      <c r="EX78" s="173" t="b">
        <f t="shared" si="543"/>
        <v>0</v>
      </c>
      <c r="EY78" s="169">
        <f t="shared" si="443"/>
        <v>0</v>
      </c>
      <c r="EZ78" s="170" t="b">
        <f t="shared" si="544"/>
        <v>0</v>
      </c>
      <c r="FA78" s="169">
        <f t="shared" si="444"/>
        <v>0</v>
      </c>
      <c r="FB78" s="170" t="b">
        <f t="shared" si="544"/>
        <v>0</v>
      </c>
      <c r="FC78" s="16"/>
      <c r="FD78" s="169">
        <f t="shared" si="445"/>
        <v>0</v>
      </c>
      <c r="FE78" s="170" t="b">
        <f t="shared" si="545"/>
        <v>0</v>
      </c>
      <c r="FF78" s="163">
        <f t="shared" si="546"/>
        <v>0</v>
      </c>
      <c r="FG78" s="170" t="b">
        <f t="shared" si="547"/>
        <v>0</v>
      </c>
      <c r="FH78" s="163">
        <f t="shared" si="548"/>
        <v>0</v>
      </c>
      <c r="FI78" s="170" t="b">
        <f t="shared" si="549"/>
        <v>0</v>
      </c>
      <c r="FJ78" s="169">
        <f t="shared" si="446"/>
        <v>0</v>
      </c>
      <c r="FK78" s="170" t="b">
        <f t="shared" si="550"/>
        <v>0</v>
      </c>
      <c r="FL78" s="169">
        <f t="shared" si="447"/>
        <v>0</v>
      </c>
      <c r="FM78" s="170" t="b">
        <f t="shared" si="551"/>
        <v>0</v>
      </c>
      <c r="FN78" s="169">
        <f t="shared" si="448"/>
        <v>0</v>
      </c>
      <c r="FO78" s="170" t="b">
        <f t="shared" si="552"/>
        <v>0</v>
      </c>
      <c r="FP78" s="169">
        <f t="shared" si="449"/>
        <v>0</v>
      </c>
      <c r="FQ78" s="170" t="b">
        <f t="shared" si="553"/>
        <v>0</v>
      </c>
      <c r="FR78" s="169">
        <f t="shared" si="450"/>
        <v>0</v>
      </c>
      <c r="FS78" s="170" t="b">
        <f t="shared" si="554"/>
        <v>0</v>
      </c>
      <c r="FT78" s="169">
        <f t="shared" si="451"/>
        <v>0</v>
      </c>
      <c r="FU78" s="170" t="b">
        <f t="shared" si="555"/>
        <v>0</v>
      </c>
      <c r="FV78" s="169">
        <f t="shared" si="452"/>
        <v>0</v>
      </c>
      <c r="FW78" s="170" t="b">
        <f t="shared" si="556"/>
        <v>0</v>
      </c>
      <c r="FX78" s="169">
        <f t="shared" si="453"/>
        <v>0</v>
      </c>
      <c r="FY78" s="170" t="b">
        <f t="shared" si="557"/>
        <v>0</v>
      </c>
      <c r="FZ78" s="169">
        <f t="shared" si="454"/>
        <v>0</v>
      </c>
      <c r="GA78" s="173" t="b">
        <f t="shared" si="558"/>
        <v>0</v>
      </c>
      <c r="GB78" s="169">
        <f t="shared" si="455"/>
        <v>0</v>
      </c>
      <c r="GC78" s="170" t="b">
        <f t="shared" si="559"/>
        <v>0</v>
      </c>
      <c r="GD78" s="169">
        <f t="shared" si="456"/>
        <v>0</v>
      </c>
      <c r="GE78" s="170" t="b">
        <f t="shared" si="560"/>
        <v>0</v>
      </c>
      <c r="GF78" s="169">
        <f t="shared" si="457"/>
        <v>0</v>
      </c>
      <c r="GG78" s="170" t="b">
        <f t="shared" si="561"/>
        <v>0</v>
      </c>
      <c r="GH78" s="169">
        <f t="shared" si="458"/>
        <v>0</v>
      </c>
      <c r="GI78" s="170" t="b">
        <f t="shared" si="562"/>
        <v>0</v>
      </c>
      <c r="GJ78" s="169">
        <f t="shared" si="459"/>
        <v>0</v>
      </c>
      <c r="GK78" s="170" t="b">
        <f t="shared" si="563"/>
        <v>0</v>
      </c>
      <c r="GL78" s="169">
        <f t="shared" si="460"/>
        <v>0</v>
      </c>
      <c r="GM78" s="170" t="b">
        <f t="shared" si="564"/>
        <v>0</v>
      </c>
      <c r="GN78" s="163">
        <f t="shared" si="565"/>
        <v>0</v>
      </c>
      <c r="GO78" s="170" t="b">
        <f t="shared" si="566"/>
        <v>0</v>
      </c>
      <c r="GP78" s="169">
        <f t="shared" si="461"/>
        <v>0</v>
      </c>
      <c r="GQ78" s="170" t="b">
        <f t="shared" si="567"/>
        <v>0</v>
      </c>
      <c r="GR78" s="169">
        <f t="shared" si="462"/>
        <v>0</v>
      </c>
      <c r="GS78" s="170" t="b">
        <f t="shared" si="568"/>
        <v>0</v>
      </c>
      <c r="GT78" s="163">
        <f t="shared" si="569"/>
        <v>0</v>
      </c>
      <c r="GU78" s="170" t="b">
        <f t="shared" si="570"/>
        <v>0</v>
      </c>
      <c r="GV78" s="169">
        <f t="shared" si="463"/>
        <v>0</v>
      </c>
      <c r="GW78" s="170" t="b">
        <f t="shared" si="571"/>
        <v>0</v>
      </c>
      <c r="GX78" s="169">
        <f t="shared" si="464"/>
        <v>0</v>
      </c>
      <c r="GY78" s="170" t="b">
        <f t="shared" si="572"/>
        <v>0</v>
      </c>
      <c r="GZ78" s="163">
        <f t="shared" si="573"/>
        <v>0</v>
      </c>
      <c r="HA78" s="170" t="b">
        <f t="shared" si="574"/>
        <v>0</v>
      </c>
      <c r="HB78" s="169">
        <f t="shared" si="465"/>
        <v>0</v>
      </c>
      <c r="HC78" s="170" t="b">
        <f t="shared" si="575"/>
        <v>0</v>
      </c>
      <c r="HD78" s="169">
        <f t="shared" si="466"/>
        <v>0</v>
      </c>
      <c r="HE78" s="170" t="b">
        <f t="shared" si="576"/>
        <v>0</v>
      </c>
      <c r="HF78" s="169">
        <f t="shared" si="467"/>
        <v>0</v>
      </c>
      <c r="HG78" s="170" t="b">
        <f t="shared" si="577"/>
        <v>0</v>
      </c>
      <c r="HH78" s="169">
        <f t="shared" si="468"/>
        <v>0</v>
      </c>
      <c r="HI78" s="170" t="b">
        <f t="shared" si="578"/>
        <v>0</v>
      </c>
      <c r="HJ78" s="169">
        <f t="shared" si="469"/>
        <v>0</v>
      </c>
      <c r="HK78" s="170" t="b">
        <f t="shared" si="579"/>
        <v>0</v>
      </c>
      <c r="HL78" s="169">
        <f t="shared" si="470"/>
        <v>0</v>
      </c>
      <c r="HM78" s="170" t="b">
        <f t="shared" si="580"/>
        <v>0</v>
      </c>
      <c r="HN78" s="169">
        <f t="shared" si="471"/>
        <v>0</v>
      </c>
      <c r="HO78" s="170" t="b">
        <f t="shared" si="581"/>
        <v>0</v>
      </c>
      <c r="HP78" s="169">
        <f t="shared" si="472"/>
        <v>0</v>
      </c>
      <c r="HQ78" s="170" t="b">
        <f t="shared" si="582"/>
        <v>0</v>
      </c>
      <c r="HR78" s="169">
        <f t="shared" si="473"/>
        <v>0</v>
      </c>
      <c r="HS78" s="173" t="b">
        <f t="shared" si="583"/>
        <v>0</v>
      </c>
      <c r="HT78" s="163">
        <f t="shared" si="584"/>
        <v>0</v>
      </c>
      <c r="HU78" s="170" t="b">
        <f t="shared" si="585"/>
        <v>0</v>
      </c>
      <c r="HV78" s="169">
        <f t="shared" si="474"/>
        <v>0</v>
      </c>
      <c r="HW78" s="170" t="b">
        <f t="shared" si="586"/>
        <v>0</v>
      </c>
      <c r="HX78" s="169">
        <f t="shared" si="475"/>
        <v>0</v>
      </c>
      <c r="HY78" s="170" t="b">
        <f t="shared" si="587"/>
        <v>0</v>
      </c>
      <c r="HZ78" s="169">
        <f t="shared" si="476"/>
        <v>0</v>
      </c>
      <c r="IA78" s="170" t="b">
        <f t="shared" si="588"/>
        <v>0</v>
      </c>
      <c r="IB78" s="169">
        <f t="shared" si="477"/>
        <v>0</v>
      </c>
      <c r="IC78" s="173" t="b">
        <f t="shared" si="589"/>
        <v>0</v>
      </c>
      <c r="ID78" s="169">
        <f t="shared" si="478"/>
        <v>0</v>
      </c>
      <c r="IE78" s="170" t="b">
        <f t="shared" si="590"/>
        <v>0</v>
      </c>
      <c r="IF78" s="169">
        <f t="shared" si="479"/>
        <v>0</v>
      </c>
      <c r="IG78" s="170" t="b">
        <f t="shared" si="590"/>
        <v>0</v>
      </c>
      <c r="IH78" s="170" t="b">
        <f t="shared" si="480"/>
        <v>0</v>
      </c>
      <c r="II78" s="170" t="b">
        <f t="shared" si="481"/>
        <v>0</v>
      </c>
      <c r="IJ78" s="170" t="b">
        <f t="shared" si="482"/>
        <v>0</v>
      </c>
      <c r="IK78" s="84"/>
      <c r="IL78" s="84"/>
      <c r="IM78" s="84"/>
      <c r="IN78" s="84"/>
      <c r="IO78" s="84"/>
      <c r="IP78" s="121"/>
      <c r="IQ78" s="84"/>
      <c r="IR78" s="84"/>
      <c r="IS78" s="84"/>
      <c r="IT78" s="84"/>
    </row>
    <row r="79" spans="1:254" ht="15.6">
      <c r="A79" s="84"/>
      <c r="B79" s="168">
        <f>'1. Plano anual atividades'!C81</f>
        <v>0</v>
      </c>
      <c r="C79" s="16"/>
      <c r="D79" s="170">
        <f>'1. Plano anual atividades'!D81</f>
        <v>0</v>
      </c>
      <c r="E79" s="273"/>
      <c r="F79" s="273"/>
      <c r="G79" s="273"/>
      <c r="H79" s="170">
        <f>'1. Plano anual atividades'!I81</f>
        <v>0</v>
      </c>
      <c r="I79" s="170">
        <f>'1. Plano anual atividades'!J81</f>
        <v>0</v>
      </c>
      <c r="J79" s="170">
        <f>'1. Plano anual atividades'!K81</f>
        <v>0</v>
      </c>
      <c r="K79" s="170">
        <f>'1. Plano anual atividades'!L81</f>
        <v>0</v>
      </c>
      <c r="L79" s="170">
        <f>'1. Plano anual atividades'!M81</f>
        <v>0</v>
      </c>
      <c r="M79" s="170">
        <f>'1. Plano anual atividades'!N81</f>
        <v>0</v>
      </c>
      <c r="N79" s="170">
        <f>'1. Plano anual atividades'!O81</f>
        <v>0</v>
      </c>
      <c r="O79" s="170">
        <f>'1. Plano anual atividades'!P81</f>
        <v>0</v>
      </c>
      <c r="P79" s="170">
        <f>'1. Plano anual atividades'!Q81</f>
        <v>0</v>
      </c>
      <c r="Q79" s="170">
        <f>'1. Plano anual atividades'!R81</f>
        <v>0</v>
      </c>
      <c r="R79" s="16"/>
      <c r="S79" s="16"/>
      <c r="T79" s="170">
        <f t="shared" si="483"/>
        <v>0</v>
      </c>
      <c r="U79" s="16"/>
      <c r="V79" s="16"/>
      <c r="W79" s="170">
        <f t="shared" si="593"/>
        <v>0</v>
      </c>
      <c r="X79" s="170">
        <f t="shared" si="594"/>
        <v>0</v>
      </c>
      <c r="Y79" s="16"/>
      <c r="Z79" s="16"/>
      <c r="AA79" s="170">
        <f t="shared" si="484"/>
        <v>0</v>
      </c>
      <c r="AB79" s="170">
        <f t="shared" si="485"/>
        <v>0</v>
      </c>
      <c r="AC79" s="16"/>
      <c r="AD79" s="16"/>
      <c r="AE79" s="171">
        <f>'1. Plano anual atividades'!E81</f>
        <v>0</v>
      </c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72"/>
      <c r="BE79" s="16"/>
      <c r="BF79" s="16">
        <f t="shared" si="486"/>
        <v>0</v>
      </c>
      <c r="BG79" s="17" t="b">
        <f t="shared" si="487"/>
        <v>0</v>
      </c>
      <c r="BH79" s="16">
        <f t="shared" si="405"/>
        <v>0</v>
      </c>
      <c r="BI79" s="17" t="b">
        <f t="shared" si="488"/>
        <v>0</v>
      </c>
      <c r="BJ79" s="16">
        <f t="shared" si="406"/>
        <v>0</v>
      </c>
      <c r="BK79" s="17" t="b">
        <f t="shared" si="489"/>
        <v>0</v>
      </c>
      <c r="BL79" s="16">
        <f t="shared" si="407"/>
        <v>0</v>
      </c>
      <c r="BM79" s="17" t="b">
        <f t="shared" si="490"/>
        <v>0</v>
      </c>
      <c r="BN79" s="16">
        <f t="shared" si="408"/>
        <v>0</v>
      </c>
      <c r="BO79" s="17" t="b">
        <f t="shared" si="491"/>
        <v>0</v>
      </c>
      <c r="BP79" s="16">
        <f t="shared" si="409"/>
        <v>0</v>
      </c>
      <c r="BQ79" s="17" t="b">
        <f t="shared" si="492"/>
        <v>0</v>
      </c>
      <c r="BR79" s="16">
        <f t="shared" si="410"/>
        <v>0</v>
      </c>
      <c r="BS79" s="17" t="b">
        <f t="shared" si="493"/>
        <v>0</v>
      </c>
      <c r="BT79" s="16">
        <f t="shared" si="411"/>
        <v>0</v>
      </c>
      <c r="BU79" s="17" t="b">
        <f t="shared" si="494"/>
        <v>0</v>
      </c>
      <c r="BV79" s="14">
        <f t="shared" si="495"/>
        <v>0</v>
      </c>
      <c r="BW79" s="17" t="b">
        <f t="shared" si="595"/>
        <v>0</v>
      </c>
      <c r="BX79" s="14">
        <f t="shared" si="497"/>
        <v>0</v>
      </c>
      <c r="BY79" s="17" t="b">
        <f t="shared" si="596"/>
        <v>0</v>
      </c>
      <c r="BZ79" s="14">
        <f t="shared" si="499"/>
        <v>0</v>
      </c>
      <c r="CA79" s="17" t="b">
        <f t="shared" si="597"/>
        <v>0</v>
      </c>
      <c r="CB79" s="16">
        <f t="shared" si="412"/>
        <v>0</v>
      </c>
      <c r="CC79" s="17" t="b">
        <f t="shared" si="501"/>
        <v>0</v>
      </c>
      <c r="CD79" s="27"/>
      <c r="CE79" s="169">
        <f t="shared" si="413"/>
        <v>0</v>
      </c>
      <c r="CF79" s="170" t="b">
        <f t="shared" si="502"/>
        <v>0</v>
      </c>
      <c r="CG79" s="163">
        <f t="shared" si="503"/>
        <v>0</v>
      </c>
      <c r="CH79" s="170" t="b">
        <f t="shared" si="504"/>
        <v>0</v>
      </c>
      <c r="CI79" s="163">
        <f t="shared" si="505"/>
        <v>0</v>
      </c>
      <c r="CJ79" s="170" t="b">
        <f t="shared" si="506"/>
        <v>0</v>
      </c>
      <c r="CK79" s="169">
        <f t="shared" si="414"/>
        <v>0</v>
      </c>
      <c r="CL79" s="170" t="b">
        <f t="shared" si="507"/>
        <v>0</v>
      </c>
      <c r="CM79" s="169">
        <f t="shared" si="415"/>
        <v>0</v>
      </c>
      <c r="CN79" s="170" t="b">
        <f t="shared" si="508"/>
        <v>0</v>
      </c>
      <c r="CO79" s="169">
        <f t="shared" si="416"/>
        <v>0</v>
      </c>
      <c r="CP79" s="170" t="b">
        <f t="shared" si="509"/>
        <v>0</v>
      </c>
      <c r="CQ79" s="169">
        <f t="shared" si="417"/>
        <v>0</v>
      </c>
      <c r="CR79" s="170" t="b">
        <f t="shared" si="510"/>
        <v>0</v>
      </c>
      <c r="CS79" s="169">
        <f t="shared" si="418"/>
        <v>0</v>
      </c>
      <c r="CT79" s="170" t="b">
        <f t="shared" si="511"/>
        <v>0</v>
      </c>
      <c r="CU79" s="169">
        <f t="shared" si="419"/>
        <v>0</v>
      </c>
      <c r="CV79" s="170" t="b">
        <f t="shared" si="512"/>
        <v>0</v>
      </c>
      <c r="CW79" s="169">
        <f t="shared" si="420"/>
        <v>0</v>
      </c>
      <c r="CX79" s="170" t="b">
        <f t="shared" si="513"/>
        <v>0</v>
      </c>
      <c r="CY79" s="169">
        <f t="shared" si="421"/>
        <v>0</v>
      </c>
      <c r="CZ79" s="170" t="b">
        <f t="shared" si="514"/>
        <v>0</v>
      </c>
      <c r="DA79" s="169">
        <f t="shared" si="422"/>
        <v>0</v>
      </c>
      <c r="DB79" s="170" t="b">
        <f t="shared" si="515"/>
        <v>0</v>
      </c>
      <c r="DC79" s="169">
        <f t="shared" si="423"/>
        <v>0</v>
      </c>
      <c r="DD79" s="170" t="b">
        <f t="shared" si="516"/>
        <v>0</v>
      </c>
      <c r="DE79" s="169">
        <f t="shared" si="424"/>
        <v>0</v>
      </c>
      <c r="DF79" s="170" t="b">
        <f t="shared" si="517"/>
        <v>0</v>
      </c>
      <c r="DG79" s="169">
        <f t="shared" si="425"/>
        <v>0</v>
      </c>
      <c r="DH79" s="170" t="b">
        <f t="shared" si="518"/>
        <v>0</v>
      </c>
      <c r="DI79" s="163">
        <f t="shared" si="519"/>
        <v>0</v>
      </c>
      <c r="DJ79" s="170" t="b">
        <f t="shared" si="520"/>
        <v>0</v>
      </c>
      <c r="DK79" s="169">
        <f t="shared" si="426"/>
        <v>0</v>
      </c>
      <c r="DL79" s="170" t="b">
        <f t="shared" si="521"/>
        <v>0</v>
      </c>
      <c r="DM79" s="169">
        <f t="shared" si="427"/>
        <v>0</v>
      </c>
      <c r="DN79" s="170" t="b">
        <f t="shared" si="522"/>
        <v>0</v>
      </c>
      <c r="DO79" s="163">
        <f t="shared" si="523"/>
        <v>0</v>
      </c>
      <c r="DP79" s="170" t="b">
        <f t="shared" si="524"/>
        <v>0</v>
      </c>
      <c r="DQ79" s="169">
        <f t="shared" si="428"/>
        <v>0</v>
      </c>
      <c r="DR79" s="170" t="b">
        <f t="shared" si="525"/>
        <v>0</v>
      </c>
      <c r="DS79" s="169">
        <f t="shared" si="429"/>
        <v>0</v>
      </c>
      <c r="DT79" s="170" t="b">
        <f t="shared" si="526"/>
        <v>0</v>
      </c>
      <c r="DU79" s="163">
        <f t="shared" si="527"/>
        <v>0</v>
      </c>
      <c r="DV79" s="170" t="b">
        <f t="shared" si="528"/>
        <v>0</v>
      </c>
      <c r="DW79" s="169">
        <f t="shared" si="430"/>
        <v>0</v>
      </c>
      <c r="DX79" s="170" t="b">
        <f t="shared" si="529"/>
        <v>0</v>
      </c>
      <c r="DY79" s="169">
        <f t="shared" si="431"/>
        <v>0</v>
      </c>
      <c r="DZ79" s="170" t="b">
        <f t="shared" si="530"/>
        <v>0</v>
      </c>
      <c r="EA79" s="169">
        <f t="shared" si="432"/>
        <v>0</v>
      </c>
      <c r="EB79" s="170" t="b">
        <f t="shared" si="531"/>
        <v>0</v>
      </c>
      <c r="EC79" s="169">
        <f t="shared" si="433"/>
        <v>0</v>
      </c>
      <c r="ED79" s="170" t="b">
        <f t="shared" si="532"/>
        <v>0</v>
      </c>
      <c r="EE79" s="169">
        <f t="shared" si="434"/>
        <v>0</v>
      </c>
      <c r="EF79" s="170" t="b">
        <f t="shared" si="533"/>
        <v>0</v>
      </c>
      <c r="EG79" s="169">
        <f t="shared" si="435"/>
        <v>0</v>
      </c>
      <c r="EH79" s="170" t="b">
        <f t="shared" si="534"/>
        <v>0</v>
      </c>
      <c r="EI79" s="169">
        <f t="shared" si="436"/>
        <v>0</v>
      </c>
      <c r="EJ79" s="170" t="b">
        <f t="shared" si="535"/>
        <v>0</v>
      </c>
      <c r="EK79" s="169">
        <f t="shared" si="437"/>
        <v>0</v>
      </c>
      <c r="EL79" s="170" t="b">
        <f t="shared" si="536"/>
        <v>0</v>
      </c>
      <c r="EM79" s="169">
        <f t="shared" si="438"/>
        <v>0</v>
      </c>
      <c r="EN79" s="173" t="b">
        <f t="shared" si="537"/>
        <v>0</v>
      </c>
      <c r="EO79" s="163">
        <f t="shared" si="538"/>
        <v>0</v>
      </c>
      <c r="EP79" s="170" t="b">
        <f t="shared" si="539"/>
        <v>0</v>
      </c>
      <c r="EQ79" s="169">
        <f t="shared" si="439"/>
        <v>0</v>
      </c>
      <c r="ER79" s="170" t="b">
        <f t="shared" si="540"/>
        <v>0</v>
      </c>
      <c r="ES79" s="169">
        <f t="shared" si="440"/>
        <v>0</v>
      </c>
      <c r="ET79" s="170" t="b">
        <f t="shared" si="541"/>
        <v>0</v>
      </c>
      <c r="EU79" s="169">
        <f t="shared" si="441"/>
        <v>0</v>
      </c>
      <c r="EV79" s="170" t="b">
        <f t="shared" si="542"/>
        <v>0</v>
      </c>
      <c r="EW79" s="169">
        <f t="shared" si="442"/>
        <v>0</v>
      </c>
      <c r="EX79" s="173" t="b">
        <f t="shared" si="543"/>
        <v>0</v>
      </c>
      <c r="EY79" s="169">
        <f t="shared" si="443"/>
        <v>0</v>
      </c>
      <c r="EZ79" s="170" t="b">
        <f t="shared" si="544"/>
        <v>0</v>
      </c>
      <c r="FA79" s="169">
        <f t="shared" si="444"/>
        <v>0</v>
      </c>
      <c r="FB79" s="170" t="b">
        <f t="shared" si="544"/>
        <v>0</v>
      </c>
      <c r="FC79" s="16"/>
      <c r="FD79" s="169">
        <f t="shared" si="445"/>
        <v>0</v>
      </c>
      <c r="FE79" s="170" t="b">
        <f t="shared" si="545"/>
        <v>0</v>
      </c>
      <c r="FF79" s="163">
        <f t="shared" si="546"/>
        <v>0</v>
      </c>
      <c r="FG79" s="170" t="b">
        <f t="shared" si="547"/>
        <v>0</v>
      </c>
      <c r="FH79" s="163">
        <f t="shared" si="548"/>
        <v>0</v>
      </c>
      <c r="FI79" s="170" t="b">
        <f t="shared" si="549"/>
        <v>0</v>
      </c>
      <c r="FJ79" s="169">
        <f t="shared" si="446"/>
        <v>0</v>
      </c>
      <c r="FK79" s="170" t="b">
        <f t="shared" si="550"/>
        <v>0</v>
      </c>
      <c r="FL79" s="169">
        <f t="shared" si="447"/>
        <v>0</v>
      </c>
      <c r="FM79" s="170" t="b">
        <f t="shared" si="551"/>
        <v>0</v>
      </c>
      <c r="FN79" s="169">
        <f t="shared" si="448"/>
        <v>0</v>
      </c>
      <c r="FO79" s="170" t="b">
        <f t="shared" si="552"/>
        <v>0</v>
      </c>
      <c r="FP79" s="169">
        <f t="shared" si="449"/>
        <v>0</v>
      </c>
      <c r="FQ79" s="170" t="b">
        <f t="shared" si="553"/>
        <v>0</v>
      </c>
      <c r="FR79" s="169">
        <f t="shared" si="450"/>
        <v>0</v>
      </c>
      <c r="FS79" s="170" t="b">
        <f t="shared" si="554"/>
        <v>0</v>
      </c>
      <c r="FT79" s="169">
        <f t="shared" si="451"/>
        <v>0</v>
      </c>
      <c r="FU79" s="170" t="b">
        <f t="shared" si="555"/>
        <v>0</v>
      </c>
      <c r="FV79" s="169">
        <f t="shared" si="452"/>
        <v>0</v>
      </c>
      <c r="FW79" s="170" t="b">
        <f t="shared" si="556"/>
        <v>0</v>
      </c>
      <c r="FX79" s="169">
        <f t="shared" si="453"/>
        <v>0</v>
      </c>
      <c r="FY79" s="170" t="b">
        <f t="shared" si="557"/>
        <v>0</v>
      </c>
      <c r="FZ79" s="169">
        <f t="shared" si="454"/>
        <v>0</v>
      </c>
      <c r="GA79" s="173" t="b">
        <f t="shared" si="558"/>
        <v>0</v>
      </c>
      <c r="GB79" s="169">
        <f t="shared" si="455"/>
        <v>0</v>
      </c>
      <c r="GC79" s="170" t="b">
        <f t="shared" si="559"/>
        <v>0</v>
      </c>
      <c r="GD79" s="169">
        <f t="shared" si="456"/>
        <v>0</v>
      </c>
      <c r="GE79" s="170" t="b">
        <f t="shared" si="560"/>
        <v>0</v>
      </c>
      <c r="GF79" s="169">
        <f t="shared" si="457"/>
        <v>0</v>
      </c>
      <c r="GG79" s="170" t="b">
        <f t="shared" si="561"/>
        <v>0</v>
      </c>
      <c r="GH79" s="169">
        <f t="shared" si="458"/>
        <v>0</v>
      </c>
      <c r="GI79" s="170" t="b">
        <f t="shared" si="562"/>
        <v>0</v>
      </c>
      <c r="GJ79" s="169">
        <f t="shared" si="459"/>
        <v>0</v>
      </c>
      <c r="GK79" s="170" t="b">
        <f t="shared" si="563"/>
        <v>0</v>
      </c>
      <c r="GL79" s="169">
        <f t="shared" si="460"/>
        <v>0</v>
      </c>
      <c r="GM79" s="170" t="b">
        <f t="shared" si="564"/>
        <v>0</v>
      </c>
      <c r="GN79" s="163">
        <f t="shared" si="565"/>
        <v>0</v>
      </c>
      <c r="GO79" s="170" t="b">
        <f t="shared" si="566"/>
        <v>0</v>
      </c>
      <c r="GP79" s="169">
        <f t="shared" si="461"/>
        <v>0</v>
      </c>
      <c r="GQ79" s="170" t="b">
        <f t="shared" si="567"/>
        <v>0</v>
      </c>
      <c r="GR79" s="169">
        <f t="shared" si="462"/>
        <v>0</v>
      </c>
      <c r="GS79" s="170" t="b">
        <f t="shared" si="568"/>
        <v>0</v>
      </c>
      <c r="GT79" s="163">
        <f t="shared" si="569"/>
        <v>0</v>
      </c>
      <c r="GU79" s="170" t="b">
        <f t="shared" si="570"/>
        <v>0</v>
      </c>
      <c r="GV79" s="169">
        <f t="shared" si="463"/>
        <v>0</v>
      </c>
      <c r="GW79" s="170" t="b">
        <f t="shared" si="571"/>
        <v>0</v>
      </c>
      <c r="GX79" s="169">
        <f t="shared" si="464"/>
        <v>0</v>
      </c>
      <c r="GY79" s="170" t="b">
        <f t="shared" si="572"/>
        <v>0</v>
      </c>
      <c r="GZ79" s="163">
        <f t="shared" si="573"/>
        <v>0</v>
      </c>
      <c r="HA79" s="170" t="b">
        <f t="shared" si="574"/>
        <v>0</v>
      </c>
      <c r="HB79" s="169">
        <f t="shared" si="465"/>
        <v>0</v>
      </c>
      <c r="HC79" s="170" t="b">
        <f t="shared" si="575"/>
        <v>0</v>
      </c>
      <c r="HD79" s="169">
        <f t="shared" si="466"/>
        <v>0</v>
      </c>
      <c r="HE79" s="170" t="b">
        <f t="shared" si="576"/>
        <v>0</v>
      </c>
      <c r="HF79" s="169">
        <f t="shared" si="467"/>
        <v>0</v>
      </c>
      <c r="HG79" s="170" t="b">
        <f t="shared" si="577"/>
        <v>0</v>
      </c>
      <c r="HH79" s="169">
        <f t="shared" si="468"/>
        <v>0</v>
      </c>
      <c r="HI79" s="170" t="b">
        <f t="shared" si="578"/>
        <v>0</v>
      </c>
      <c r="HJ79" s="169">
        <f t="shared" si="469"/>
        <v>0</v>
      </c>
      <c r="HK79" s="170" t="b">
        <f t="shared" si="579"/>
        <v>0</v>
      </c>
      <c r="HL79" s="169">
        <f t="shared" si="470"/>
        <v>0</v>
      </c>
      <c r="HM79" s="170" t="b">
        <f t="shared" si="580"/>
        <v>0</v>
      </c>
      <c r="HN79" s="169">
        <f t="shared" si="471"/>
        <v>0</v>
      </c>
      <c r="HO79" s="170" t="b">
        <f t="shared" si="581"/>
        <v>0</v>
      </c>
      <c r="HP79" s="169">
        <f t="shared" si="472"/>
        <v>0</v>
      </c>
      <c r="HQ79" s="170" t="b">
        <f t="shared" si="582"/>
        <v>0</v>
      </c>
      <c r="HR79" s="169">
        <f t="shared" si="473"/>
        <v>0</v>
      </c>
      <c r="HS79" s="173" t="b">
        <f t="shared" si="583"/>
        <v>0</v>
      </c>
      <c r="HT79" s="163">
        <f t="shared" si="584"/>
        <v>0</v>
      </c>
      <c r="HU79" s="170" t="b">
        <f t="shared" si="585"/>
        <v>0</v>
      </c>
      <c r="HV79" s="169">
        <f t="shared" si="474"/>
        <v>0</v>
      </c>
      <c r="HW79" s="170" t="b">
        <f t="shared" si="586"/>
        <v>0</v>
      </c>
      <c r="HX79" s="169">
        <f t="shared" si="475"/>
        <v>0</v>
      </c>
      <c r="HY79" s="170" t="b">
        <f t="shared" si="587"/>
        <v>0</v>
      </c>
      <c r="HZ79" s="169">
        <f t="shared" si="476"/>
        <v>0</v>
      </c>
      <c r="IA79" s="170" t="b">
        <f t="shared" si="588"/>
        <v>0</v>
      </c>
      <c r="IB79" s="169">
        <f t="shared" si="477"/>
        <v>0</v>
      </c>
      <c r="IC79" s="173" t="b">
        <f t="shared" si="589"/>
        <v>0</v>
      </c>
      <c r="ID79" s="169">
        <f t="shared" si="478"/>
        <v>0</v>
      </c>
      <c r="IE79" s="170" t="b">
        <f t="shared" si="590"/>
        <v>0</v>
      </c>
      <c r="IF79" s="169">
        <f t="shared" si="479"/>
        <v>0</v>
      </c>
      <c r="IG79" s="170" t="b">
        <f t="shared" si="590"/>
        <v>0</v>
      </c>
      <c r="IH79" s="170" t="b">
        <f t="shared" si="480"/>
        <v>0</v>
      </c>
      <c r="II79" s="170" t="b">
        <f t="shared" si="481"/>
        <v>0</v>
      </c>
      <c r="IJ79" s="170" t="b">
        <f t="shared" si="482"/>
        <v>0</v>
      </c>
      <c r="IK79" s="84"/>
      <c r="IL79" s="84"/>
      <c r="IM79" s="84"/>
      <c r="IN79" s="84"/>
      <c r="IO79" s="84"/>
      <c r="IP79" s="121"/>
      <c r="IQ79" s="84"/>
      <c r="IR79" s="84"/>
      <c r="IS79" s="84"/>
      <c r="IT79" s="84"/>
    </row>
    <row r="80" spans="1:254" ht="15.6">
      <c r="A80" s="84"/>
      <c r="B80" s="168">
        <f>'1. Plano anual atividades'!C82</f>
        <v>0</v>
      </c>
      <c r="C80" s="16"/>
      <c r="D80" s="170">
        <f>'1. Plano anual atividades'!D82</f>
        <v>0</v>
      </c>
      <c r="E80" s="273"/>
      <c r="F80" s="273"/>
      <c r="G80" s="273"/>
      <c r="H80" s="170">
        <f>'1. Plano anual atividades'!I82</f>
        <v>0</v>
      </c>
      <c r="I80" s="170">
        <f>'1. Plano anual atividades'!J82</f>
        <v>0</v>
      </c>
      <c r="J80" s="170">
        <f>'1. Plano anual atividades'!K82</f>
        <v>0</v>
      </c>
      <c r="K80" s="170">
        <f>'1. Plano anual atividades'!L82</f>
        <v>0</v>
      </c>
      <c r="L80" s="170">
        <f>'1. Plano anual atividades'!M82</f>
        <v>0</v>
      </c>
      <c r="M80" s="170">
        <f>'1. Plano anual atividades'!N82</f>
        <v>0</v>
      </c>
      <c r="N80" s="170">
        <f>'1. Plano anual atividades'!O82</f>
        <v>0</v>
      </c>
      <c r="O80" s="170">
        <f>'1. Plano anual atividades'!P82</f>
        <v>0</v>
      </c>
      <c r="P80" s="170">
        <f>'1. Plano anual atividades'!Q82</f>
        <v>0</v>
      </c>
      <c r="Q80" s="170">
        <f>'1. Plano anual atividades'!R82</f>
        <v>0</v>
      </c>
      <c r="R80" s="16"/>
      <c r="S80" s="16"/>
      <c r="T80" s="170">
        <f t="shared" si="483"/>
        <v>0</v>
      </c>
      <c r="U80" s="16"/>
      <c r="V80" s="16"/>
      <c r="W80" s="170">
        <f t="shared" si="593"/>
        <v>0</v>
      </c>
      <c r="X80" s="170">
        <f t="shared" si="594"/>
        <v>0</v>
      </c>
      <c r="Y80" s="16"/>
      <c r="Z80" s="16"/>
      <c r="AA80" s="170">
        <f t="shared" si="484"/>
        <v>0</v>
      </c>
      <c r="AB80" s="170">
        <f t="shared" si="485"/>
        <v>0</v>
      </c>
      <c r="AC80" s="16"/>
      <c r="AD80" s="16"/>
      <c r="AE80" s="171">
        <f>'1. Plano anual atividades'!E82</f>
        <v>0</v>
      </c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72"/>
      <c r="BE80" s="16"/>
      <c r="BF80" s="16">
        <f t="shared" si="486"/>
        <v>0</v>
      </c>
      <c r="BG80" s="17" t="b">
        <f t="shared" si="487"/>
        <v>0</v>
      </c>
      <c r="BH80" s="16">
        <f t="shared" si="405"/>
        <v>0</v>
      </c>
      <c r="BI80" s="17" t="b">
        <f t="shared" si="488"/>
        <v>0</v>
      </c>
      <c r="BJ80" s="16">
        <f t="shared" si="406"/>
        <v>0</v>
      </c>
      <c r="BK80" s="17" t="b">
        <f t="shared" si="489"/>
        <v>0</v>
      </c>
      <c r="BL80" s="16">
        <f t="shared" si="407"/>
        <v>0</v>
      </c>
      <c r="BM80" s="17" t="b">
        <f t="shared" si="490"/>
        <v>0</v>
      </c>
      <c r="BN80" s="16">
        <f t="shared" si="408"/>
        <v>0</v>
      </c>
      <c r="BO80" s="17" t="b">
        <f t="shared" si="491"/>
        <v>0</v>
      </c>
      <c r="BP80" s="16">
        <f t="shared" si="409"/>
        <v>0</v>
      </c>
      <c r="BQ80" s="17" t="b">
        <f t="shared" si="492"/>
        <v>0</v>
      </c>
      <c r="BR80" s="16">
        <f t="shared" si="410"/>
        <v>0</v>
      </c>
      <c r="BS80" s="17" t="b">
        <f t="shared" si="493"/>
        <v>0</v>
      </c>
      <c r="BT80" s="16">
        <f t="shared" si="411"/>
        <v>0</v>
      </c>
      <c r="BU80" s="17" t="b">
        <f t="shared" si="494"/>
        <v>0</v>
      </c>
      <c r="BV80" s="14">
        <f t="shared" si="495"/>
        <v>0</v>
      </c>
      <c r="BW80" s="17" t="b">
        <f t="shared" si="595"/>
        <v>0</v>
      </c>
      <c r="BX80" s="14">
        <f t="shared" si="497"/>
        <v>0</v>
      </c>
      <c r="BY80" s="17" t="b">
        <f t="shared" si="596"/>
        <v>0</v>
      </c>
      <c r="BZ80" s="14">
        <f t="shared" si="499"/>
        <v>0</v>
      </c>
      <c r="CA80" s="17" t="b">
        <f t="shared" si="597"/>
        <v>0</v>
      </c>
      <c r="CB80" s="16">
        <f t="shared" si="412"/>
        <v>0</v>
      </c>
      <c r="CC80" s="17" t="b">
        <f t="shared" si="501"/>
        <v>0</v>
      </c>
      <c r="CD80" s="27"/>
      <c r="CE80" s="169">
        <f t="shared" si="413"/>
        <v>0</v>
      </c>
      <c r="CF80" s="170" t="b">
        <f t="shared" si="502"/>
        <v>0</v>
      </c>
      <c r="CG80" s="163">
        <f t="shared" si="503"/>
        <v>0</v>
      </c>
      <c r="CH80" s="170" t="b">
        <f t="shared" si="504"/>
        <v>0</v>
      </c>
      <c r="CI80" s="163">
        <f t="shared" si="505"/>
        <v>0</v>
      </c>
      <c r="CJ80" s="170" t="b">
        <f t="shared" si="506"/>
        <v>0</v>
      </c>
      <c r="CK80" s="169">
        <f t="shared" si="414"/>
        <v>0</v>
      </c>
      <c r="CL80" s="170" t="b">
        <f t="shared" si="507"/>
        <v>0</v>
      </c>
      <c r="CM80" s="169">
        <f t="shared" si="415"/>
        <v>0</v>
      </c>
      <c r="CN80" s="170" t="b">
        <f t="shared" si="508"/>
        <v>0</v>
      </c>
      <c r="CO80" s="169">
        <f t="shared" si="416"/>
        <v>0</v>
      </c>
      <c r="CP80" s="170" t="b">
        <f t="shared" si="509"/>
        <v>0</v>
      </c>
      <c r="CQ80" s="169">
        <f t="shared" si="417"/>
        <v>0</v>
      </c>
      <c r="CR80" s="170" t="b">
        <f t="shared" si="510"/>
        <v>0</v>
      </c>
      <c r="CS80" s="169">
        <f t="shared" si="418"/>
        <v>0</v>
      </c>
      <c r="CT80" s="170" t="b">
        <f t="shared" si="511"/>
        <v>0</v>
      </c>
      <c r="CU80" s="169">
        <f t="shared" si="419"/>
        <v>0</v>
      </c>
      <c r="CV80" s="170" t="b">
        <f t="shared" si="512"/>
        <v>0</v>
      </c>
      <c r="CW80" s="169">
        <f t="shared" si="420"/>
        <v>0</v>
      </c>
      <c r="CX80" s="170" t="b">
        <f t="shared" si="513"/>
        <v>0</v>
      </c>
      <c r="CY80" s="169">
        <f t="shared" si="421"/>
        <v>0</v>
      </c>
      <c r="CZ80" s="170" t="b">
        <f t="shared" si="514"/>
        <v>0</v>
      </c>
      <c r="DA80" s="169">
        <f t="shared" si="422"/>
        <v>0</v>
      </c>
      <c r="DB80" s="170" t="b">
        <f t="shared" si="515"/>
        <v>0</v>
      </c>
      <c r="DC80" s="169">
        <f t="shared" si="423"/>
        <v>0</v>
      </c>
      <c r="DD80" s="170" t="b">
        <f t="shared" si="516"/>
        <v>0</v>
      </c>
      <c r="DE80" s="169">
        <f t="shared" si="424"/>
        <v>0</v>
      </c>
      <c r="DF80" s="170" t="b">
        <f t="shared" si="517"/>
        <v>0</v>
      </c>
      <c r="DG80" s="169">
        <f t="shared" si="425"/>
        <v>0</v>
      </c>
      <c r="DH80" s="170" t="b">
        <f t="shared" si="518"/>
        <v>0</v>
      </c>
      <c r="DI80" s="163">
        <f t="shared" si="519"/>
        <v>0</v>
      </c>
      <c r="DJ80" s="170" t="b">
        <f t="shared" si="520"/>
        <v>0</v>
      </c>
      <c r="DK80" s="169">
        <f t="shared" si="426"/>
        <v>0</v>
      </c>
      <c r="DL80" s="170" t="b">
        <f t="shared" si="521"/>
        <v>0</v>
      </c>
      <c r="DM80" s="169">
        <f t="shared" si="427"/>
        <v>0</v>
      </c>
      <c r="DN80" s="170" t="b">
        <f t="shared" si="522"/>
        <v>0</v>
      </c>
      <c r="DO80" s="163">
        <f t="shared" si="523"/>
        <v>0</v>
      </c>
      <c r="DP80" s="170" t="b">
        <f t="shared" si="524"/>
        <v>0</v>
      </c>
      <c r="DQ80" s="169">
        <f t="shared" si="428"/>
        <v>0</v>
      </c>
      <c r="DR80" s="170" t="b">
        <f t="shared" si="525"/>
        <v>0</v>
      </c>
      <c r="DS80" s="169">
        <f t="shared" si="429"/>
        <v>0</v>
      </c>
      <c r="DT80" s="170" t="b">
        <f t="shared" si="526"/>
        <v>0</v>
      </c>
      <c r="DU80" s="163">
        <f t="shared" si="527"/>
        <v>0</v>
      </c>
      <c r="DV80" s="170" t="b">
        <f t="shared" si="528"/>
        <v>0</v>
      </c>
      <c r="DW80" s="169">
        <f t="shared" si="430"/>
        <v>0</v>
      </c>
      <c r="DX80" s="170" t="b">
        <f t="shared" si="529"/>
        <v>0</v>
      </c>
      <c r="DY80" s="169">
        <f t="shared" si="431"/>
        <v>0</v>
      </c>
      <c r="DZ80" s="170" t="b">
        <f t="shared" si="530"/>
        <v>0</v>
      </c>
      <c r="EA80" s="169">
        <f t="shared" si="432"/>
        <v>0</v>
      </c>
      <c r="EB80" s="170" t="b">
        <f t="shared" si="531"/>
        <v>0</v>
      </c>
      <c r="EC80" s="169">
        <f t="shared" si="433"/>
        <v>0</v>
      </c>
      <c r="ED80" s="170" t="b">
        <f t="shared" si="532"/>
        <v>0</v>
      </c>
      <c r="EE80" s="169">
        <f t="shared" si="434"/>
        <v>0</v>
      </c>
      <c r="EF80" s="170" t="b">
        <f t="shared" si="533"/>
        <v>0</v>
      </c>
      <c r="EG80" s="169">
        <f t="shared" si="435"/>
        <v>0</v>
      </c>
      <c r="EH80" s="170" t="b">
        <f t="shared" si="534"/>
        <v>0</v>
      </c>
      <c r="EI80" s="169">
        <f t="shared" si="436"/>
        <v>0</v>
      </c>
      <c r="EJ80" s="170" t="b">
        <f t="shared" si="535"/>
        <v>0</v>
      </c>
      <c r="EK80" s="169">
        <f t="shared" si="437"/>
        <v>0</v>
      </c>
      <c r="EL80" s="170" t="b">
        <f t="shared" si="536"/>
        <v>0</v>
      </c>
      <c r="EM80" s="169">
        <f t="shared" si="438"/>
        <v>0</v>
      </c>
      <c r="EN80" s="173" t="b">
        <f t="shared" si="537"/>
        <v>0</v>
      </c>
      <c r="EO80" s="163">
        <f t="shared" si="538"/>
        <v>0</v>
      </c>
      <c r="EP80" s="170" t="b">
        <f t="shared" si="539"/>
        <v>0</v>
      </c>
      <c r="EQ80" s="169">
        <f t="shared" si="439"/>
        <v>0</v>
      </c>
      <c r="ER80" s="170" t="b">
        <f t="shared" si="540"/>
        <v>0</v>
      </c>
      <c r="ES80" s="169">
        <f t="shared" si="440"/>
        <v>0</v>
      </c>
      <c r="ET80" s="170" t="b">
        <f t="shared" si="541"/>
        <v>0</v>
      </c>
      <c r="EU80" s="169">
        <f t="shared" si="441"/>
        <v>0</v>
      </c>
      <c r="EV80" s="170" t="b">
        <f t="shared" si="542"/>
        <v>0</v>
      </c>
      <c r="EW80" s="169">
        <f t="shared" si="442"/>
        <v>0</v>
      </c>
      <c r="EX80" s="173" t="b">
        <f t="shared" si="543"/>
        <v>0</v>
      </c>
      <c r="EY80" s="169">
        <f t="shared" si="443"/>
        <v>0</v>
      </c>
      <c r="EZ80" s="170" t="b">
        <f t="shared" si="544"/>
        <v>0</v>
      </c>
      <c r="FA80" s="169">
        <f t="shared" si="444"/>
        <v>0</v>
      </c>
      <c r="FB80" s="170" t="b">
        <f t="shared" si="544"/>
        <v>0</v>
      </c>
      <c r="FC80" s="16"/>
      <c r="FD80" s="169">
        <f t="shared" si="445"/>
        <v>0</v>
      </c>
      <c r="FE80" s="170" t="b">
        <f t="shared" si="545"/>
        <v>0</v>
      </c>
      <c r="FF80" s="163">
        <f t="shared" si="546"/>
        <v>0</v>
      </c>
      <c r="FG80" s="170" t="b">
        <f t="shared" si="547"/>
        <v>0</v>
      </c>
      <c r="FH80" s="163">
        <f t="shared" si="548"/>
        <v>0</v>
      </c>
      <c r="FI80" s="170" t="b">
        <f t="shared" si="549"/>
        <v>0</v>
      </c>
      <c r="FJ80" s="169">
        <f t="shared" si="446"/>
        <v>0</v>
      </c>
      <c r="FK80" s="170" t="b">
        <f t="shared" si="550"/>
        <v>0</v>
      </c>
      <c r="FL80" s="169">
        <f t="shared" si="447"/>
        <v>0</v>
      </c>
      <c r="FM80" s="170" t="b">
        <f t="shared" si="551"/>
        <v>0</v>
      </c>
      <c r="FN80" s="169">
        <f t="shared" si="448"/>
        <v>0</v>
      </c>
      <c r="FO80" s="170" t="b">
        <f t="shared" si="552"/>
        <v>0</v>
      </c>
      <c r="FP80" s="169">
        <f t="shared" si="449"/>
        <v>0</v>
      </c>
      <c r="FQ80" s="170" t="b">
        <f t="shared" si="553"/>
        <v>0</v>
      </c>
      <c r="FR80" s="169">
        <f t="shared" si="450"/>
        <v>0</v>
      </c>
      <c r="FS80" s="170" t="b">
        <f t="shared" si="554"/>
        <v>0</v>
      </c>
      <c r="FT80" s="169">
        <f t="shared" si="451"/>
        <v>0</v>
      </c>
      <c r="FU80" s="170" t="b">
        <f t="shared" si="555"/>
        <v>0</v>
      </c>
      <c r="FV80" s="169">
        <f t="shared" si="452"/>
        <v>0</v>
      </c>
      <c r="FW80" s="170" t="b">
        <f t="shared" si="556"/>
        <v>0</v>
      </c>
      <c r="FX80" s="169">
        <f t="shared" si="453"/>
        <v>0</v>
      </c>
      <c r="FY80" s="170" t="b">
        <f t="shared" si="557"/>
        <v>0</v>
      </c>
      <c r="FZ80" s="169">
        <f t="shared" si="454"/>
        <v>0</v>
      </c>
      <c r="GA80" s="173" t="b">
        <f t="shared" si="558"/>
        <v>0</v>
      </c>
      <c r="GB80" s="169">
        <f t="shared" si="455"/>
        <v>0</v>
      </c>
      <c r="GC80" s="170" t="b">
        <f t="shared" si="559"/>
        <v>0</v>
      </c>
      <c r="GD80" s="169">
        <f t="shared" si="456"/>
        <v>0</v>
      </c>
      <c r="GE80" s="170" t="b">
        <f t="shared" si="560"/>
        <v>0</v>
      </c>
      <c r="GF80" s="169">
        <f t="shared" si="457"/>
        <v>0</v>
      </c>
      <c r="GG80" s="170" t="b">
        <f t="shared" si="561"/>
        <v>0</v>
      </c>
      <c r="GH80" s="169">
        <f t="shared" si="458"/>
        <v>0</v>
      </c>
      <c r="GI80" s="170" t="b">
        <f t="shared" si="562"/>
        <v>0</v>
      </c>
      <c r="GJ80" s="169">
        <f t="shared" si="459"/>
        <v>0</v>
      </c>
      <c r="GK80" s="170" t="b">
        <f t="shared" si="563"/>
        <v>0</v>
      </c>
      <c r="GL80" s="169">
        <f t="shared" si="460"/>
        <v>0</v>
      </c>
      <c r="GM80" s="170" t="b">
        <f t="shared" si="564"/>
        <v>0</v>
      </c>
      <c r="GN80" s="163">
        <f t="shared" si="565"/>
        <v>0</v>
      </c>
      <c r="GO80" s="170" t="b">
        <f t="shared" si="566"/>
        <v>0</v>
      </c>
      <c r="GP80" s="169">
        <f t="shared" si="461"/>
        <v>0</v>
      </c>
      <c r="GQ80" s="170" t="b">
        <f t="shared" si="567"/>
        <v>0</v>
      </c>
      <c r="GR80" s="169">
        <f t="shared" si="462"/>
        <v>0</v>
      </c>
      <c r="GS80" s="170" t="b">
        <f t="shared" si="568"/>
        <v>0</v>
      </c>
      <c r="GT80" s="163">
        <f t="shared" si="569"/>
        <v>0</v>
      </c>
      <c r="GU80" s="170" t="b">
        <f t="shared" si="570"/>
        <v>0</v>
      </c>
      <c r="GV80" s="169">
        <f t="shared" si="463"/>
        <v>0</v>
      </c>
      <c r="GW80" s="170" t="b">
        <f t="shared" si="571"/>
        <v>0</v>
      </c>
      <c r="GX80" s="169">
        <f t="shared" si="464"/>
        <v>0</v>
      </c>
      <c r="GY80" s="170" t="b">
        <f t="shared" si="572"/>
        <v>0</v>
      </c>
      <c r="GZ80" s="163">
        <f t="shared" si="573"/>
        <v>0</v>
      </c>
      <c r="HA80" s="170" t="b">
        <f t="shared" si="574"/>
        <v>0</v>
      </c>
      <c r="HB80" s="169">
        <f t="shared" si="465"/>
        <v>0</v>
      </c>
      <c r="HC80" s="170" t="b">
        <f t="shared" si="575"/>
        <v>0</v>
      </c>
      <c r="HD80" s="169">
        <f t="shared" si="466"/>
        <v>0</v>
      </c>
      <c r="HE80" s="170" t="b">
        <f t="shared" si="576"/>
        <v>0</v>
      </c>
      <c r="HF80" s="169">
        <f t="shared" si="467"/>
        <v>0</v>
      </c>
      <c r="HG80" s="170" t="b">
        <f t="shared" si="577"/>
        <v>0</v>
      </c>
      <c r="HH80" s="169">
        <f t="shared" si="468"/>
        <v>0</v>
      </c>
      <c r="HI80" s="170" t="b">
        <f t="shared" si="578"/>
        <v>0</v>
      </c>
      <c r="HJ80" s="169">
        <f t="shared" si="469"/>
        <v>0</v>
      </c>
      <c r="HK80" s="170" t="b">
        <f t="shared" si="579"/>
        <v>0</v>
      </c>
      <c r="HL80" s="169">
        <f t="shared" si="470"/>
        <v>0</v>
      </c>
      <c r="HM80" s="170" t="b">
        <f t="shared" si="580"/>
        <v>0</v>
      </c>
      <c r="HN80" s="169">
        <f t="shared" si="471"/>
        <v>0</v>
      </c>
      <c r="HO80" s="170" t="b">
        <f t="shared" si="581"/>
        <v>0</v>
      </c>
      <c r="HP80" s="169">
        <f t="shared" si="472"/>
        <v>0</v>
      </c>
      <c r="HQ80" s="170" t="b">
        <f t="shared" si="582"/>
        <v>0</v>
      </c>
      <c r="HR80" s="169">
        <f t="shared" si="473"/>
        <v>0</v>
      </c>
      <c r="HS80" s="173" t="b">
        <f t="shared" si="583"/>
        <v>0</v>
      </c>
      <c r="HT80" s="163">
        <f t="shared" si="584"/>
        <v>0</v>
      </c>
      <c r="HU80" s="170" t="b">
        <f t="shared" si="585"/>
        <v>0</v>
      </c>
      <c r="HV80" s="169">
        <f t="shared" si="474"/>
        <v>0</v>
      </c>
      <c r="HW80" s="170" t="b">
        <f t="shared" si="586"/>
        <v>0</v>
      </c>
      <c r="HX80" s="169">
        <f t="shared" si="475"/>
        <v>0</v>
      </c>
      <c r="HY80" s="170" t="b">
        <f t="shared" si="587"/>
        <v>0</v>
      </c>
      <c r="HZ80" s="169">
        <f t="shared" si="476"/>
        <v>0</v>
      </c>
      <c r="IA80" s="170" t="b">
        <f t="shared" si="588"/>
        <v>0</v>
      </c>
      <c r="IB80" s="169">
        <f t="shared" si="477"/>
        <v>0</v>
      </c>
      <c r="IC80" s="173" t="b">
        <f t="shared" si="589"/>
        <v>0</v>
      </c>
      <c r="ID80" s="169">
        <f t="shared" si="478"/>
        <v>0</v>
      </c>
      <c r="IE80" s="170" t="b">
        <f t="shared" si="590"/>
        <v>0</v>
      </c>
      <c r="IF80" s="169">
        <f t="shared" si="479"/>
        <v>0</v>
      </c>
      <c r="IG80" s="170" t="b">
        <f t="shared" si="590"/>
        <v>0</v>
      </c>
      <c r="IH80" s="170" t="b">
        <f t="shared" si="480"/>
        <v>0</v>
      </c>
      <c r="II80" s="170" t="b">
        <f t="shared" si="481"/>
        <v>0</v>
      </c>
      <c r="IJ80" s="170" t="b">
        <f t="shared" si="482"/>
        <v>0</v>
      </c>
      <c r="IK80" s="84"/>
      <c r="IL80" s="84"/>
      <c r="IM80" s="84"/>
      <c r="IN80" s="84"/>
      <c r="IO80" s="84"/>
      <c r="IP80" s="84"/>
      <c r="IQ80" s="84"/>
      <c r="IR80" s="84"/>
      <c r="IS80" s="84"/>
      <c r="IT80" s="84"/>
    </row>
    <row r="81" spans="1:254" ht="15.6">
      <c r="A81" s="84"/>
      <c r="B81" s="168">
        <f>'1. Plano anual atividades'!C83</f>
        <v>0</v>
      </c>
      <c r="C81" s="16"/>
      <c r="D81" s="170">
        <f>'1. Plano anual atividades'!D83</f>
        <v>0</v>
      </c>
      <c r="E81" s="273"/>
      <c r="F81" s="273"/>
      <c r="G81" s="273"/>
      <c r="H81" s="170">
        <f>'1. Plano anual atividades'!I83</f>
        <v>0</v>
      </c>
      <c r="I81" s="170">
        <f>'1. Plano anual atividades'!J83</f>
        <v>0</v>
      </c>
      <c r="J81" s="170">
        <f>'1. Plano anual atividades'!K83</f>
        <v>0</v>
      </c>
      <c r="K81" s="170">
        <f>'1. Plano anual atividades'!L83</f>
        <v>0</v>
      </c>
      <c r="L81" s="170">
        <f>'1. Plano anual atividades'!M83</f>
        <v>0</v>
      </c>
      <c r="M81" s="170">
        <f>'1. Plano anual atividades'!N83</f>
        <v>0</v>
      </c>
      <c r="N81" s="170">
        <f>'1. Plano anual atividades'!O83</f>
        <v>0</v>
      </c>
      <c r="O81" s="170">
        <f>'1. Plano anual atividades'!P83</f>
        <v>0</v>
      </c>
      <c r="P81" s="170">
        <f>'1. Plano anual atividades'!Q83</f>
        <v>0</v>
      </c>
      <c r="Q81" s="170">
        <f>'1. Plano anual atividades'!R83</f>
        <v>0</v>
      </c>
      <c r="R81" s="16"/>
      <c r="S81" s="16"/>
      <c r="T81" s="170">
        <f t="shared" si="483"/>
        <v>0</v>
      </c>
      <c r="U81" s="16"/>
      <c r="V81" s="16"/>
      <c r="W81" s="170">
        <f t="shared" si="593"/>
        <v>0</v>
      </c>
      <c r="X81" s="170">
        <f t="shared" si="594"/>
        <v>0</v>
      </c>
      <c r="Y81" s="16"/>
      <c r="Z81" s="16"/>
      <c r="AA81" s="170">
        <f>S81*Y81</f>
        <v>0</v>
      </c>
      <c r="AB81" s="170">
        <f t="shared" si="485"/>
        <v>0</v>
      </c>
      <c r="AC81" s="16"/>
      <c r="AD81" s="16"/>
      <c r="AE81" s="171">
        <f>'1. Plano anual atividades'!E83</f>
        <v>0</v>
      </c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72"/>
      <c r="BE81" s="16"/>
      <c r="BF81" s="16">
        <f t="shared" si="486"/>
        <v>0</v>
      </c>
      <c r="BG81" s="17" t="b">
        <f t="shared" si="487"/>
        <v>0</v>
      </c>
      <c r="BH81" s="16">
        <f t="shared" si="405"/>
        <v>0</v>
      </c>
      <c r="BI81" s="17" t="b">
        <f t="shared" si="488"/>
        <v>0</v>
      </c>
      <c r="BJ81" s="16">
        <f t="shared" si="406"/>
        <v>0</v>
      </c>
      <c r="BK81" s="17" t="b">
        <f t="shared" si="489"/>
        <v>0</v>
      </c>
      <c r="BL81" s="16">
        <f t="shared" si="407"/>
        <v>0</v>
      </c>
      <c r="BM81" s="17" t="b">
        <f t="shared" si="490"/>
        <v>0</v>
      </c>
      <c r="BN81" s="16">
        <f t="shared" si="408"/>
        <v>0</v>
      </c>
      <c r="BO81" s="17" t="b">
        <f t="shared" si="491"/>
        <v>0</v>
      </c>
      <c r="BP81" s="16">
        <f t="shared" si="409"/>
        <v>0</v>
      </c>
      <c r="BQ81" s="17" t="b">
        <f t="shared" si="492"/>
        <v>0</v>
      </c>
      <c r="BR81" s="16">
        <f t="shared" si="410"/>
        <v>0</v>
      </c>
      <c r="BS81" s="17" t="b">
        <f t="shared" si="493"/>
        <v>0</v>
      </c>
      <c r="BT81" s="16">
        <f t="shared" si="411"/>
        <v>0</v>
      </c>
      <c r="BU81" s="17" t="b">
        <f t="shared" si="494"/>
        <v>0</v>
      </c>
      <c r="BV81" s="14">
        <f t="shared" si="495"/>
        <v>0</v>
      </c>
      <c r="BW81" s="17" t="b">
        <f t="shared" si="595"/>
        <v>0</v>
      </c>
      <c r="BX81" s="14">
        <f t="shared" si="497"/>
        <v>0</v>
      </c>
      <c r="BY81" s="17" t="b">
        <f t="shared" si="596"/>
        <v>0</v>
      </c>
      <c r="BZ81" s="14">
        <f t="shared" si="499"/>
        <v>0</v>
      </c>
      <c r="CA81" s="17" t="b">
        <f t="shared" si="597"/>
        <v>0</v>
      </c>
      <c r="CB81" s="16">
        <f t="shared" si="412"/>
        <v>0</v>
      </c>
      <c r="CC81" s="17" t="b">
        <f t="shared" si="501"/>
        <v>0</v>
      </c>
      <c r="CD81" s="27"/>
      <c r="CE81" s="169">
        <f t="shared" si="413"/>
        <v>0</v>
      </c>
      <c r="CF81" s="170" t="b">
        <f t="shared" si="502"/>
        <v>0</v>
      </c>
      <c r="CG81" s="163">
        <f t="shared" si="503"/>
        <v>0</v>
      </c>
      <c r="CH81" s="170" t="b">
        <f t="shared" si="504"/>
        <v>0</v>
      </c>
      <c r="CI81" s="163">
        <f t="shared" si="505"/>
        <v>0</v>
      </c>
      <c r="CJ81" s="170" t="b">
        <f t="shared" si="506"/>
        <v>0</v>
      </c>
      <c r="CK81" s="169">
        <f t="shared" si="414"/>
        <v>0</v>
      </c>
      <c r="CL81" s="170" t="b">
        <f t="shared" si="507"/>
        <v>0</v>
      </c>
      <c r="CM81" s="169">
        <f t="shared" si="415"/>
        <v>0</v>
      </c>
      <c r="CN81" s="170" t="b">
        <f t="shared" si="508"/>
        <v>0</v>
      </c>
      <c r="CO81" s="169">
        <f t="shared" si="416"/>
        <v>0</v>
      </c>
      <c r="CP81" s="170" t="b">
        <f t="shared" si="509"/>
        <v>0</v>
      </c>
      <c r="CQ81" s="169">
        <f t="shared" si="417"/>
        <v>0</v>
      </c>
      <c r="CR81" s="170" t="b">
        <f t="shared" si="510"/>
        <v>0</v>
      </c>
      <c r="CS81" s="169">
        <f t="shared" si="418"/>
        <v>0</v>
      </c>
      <c r="CT81" s="170" t="b">
        <f t="shared" si="511"/>
        <v>0</v>
      </c>
      <c r="CU81" s="169">
        <f t="shared" si="419"/>
        <v>0</v>
      </c>
      <c r="CV81" s="170" t="b">
        <f t="shared" si="512"/>
        <v>0</v>
      </c>
      <c r="CW81" s="169">
        <f t="shared" si="420"/>
        <v>0</v>
      </c>
      <c r="CX81" s="170" t="b">
        <f t="shared" si="513"/>
        <v>0</v>
      </c>
      <c r="CY81" s="169">
        <f t="shared" si="421"/>
        <v>0</v>
      </c>
      <c r="CZ81" s="170" t="b">
        <f t="shared" si="514"/>
        <v>0</v>
      </c>
      <c r="DA81" s="169">
        <f t="shared" si="422"/>
        <v>0</v>
      </c>
      <c r="DB81" s="170" t="b">
        <f t="shared" si="515"/>
        <v>0</v>
      </c>
      <c r="DC81" s="169">
        <f t="shared" si="423"/>
        <v>0</v>
      </c>
      <c r="DD81" s="170" t="b">
        <f t="shared" si="516"/>
        <v>0</v>
      </c>
      <c r="DE81" s="169">
        <f t="shared" si="424"/>
        <v>0</v>
      </c>
      <c r="DF81" s="170" t="b">
        <f t="shared" si="517"/>
        <v>0</v>
      </c>
      <c r="DG81" s="169">
        <f t="shared" si="425"/>
        <v>0</v>
      </c>
      <c r="DH81" s="170" t="b">
        <f t="shared" si="518"/>
        <v>0</v>
      </c>
      <c r="DI81" s="163">
        <f t="shared" si="519"/>
        <v>0</v>
      </c>
      <c r="DJ81" s="170" t="b">
        <f t="shared" si="520"/>
        <v>0</v>
      </c>
      <c r="DK81" s="169">
        <f t="shared" si="426"/>
        <v>0</v>
      </c>
      <c r="DL81" s="170" t="b">
        <f t="shared" si="521"/>
        <v>0</v>
      </c>
      <c r="DM81" s="169">
        <f t="shared" si="427"/>
        <v>0</v>
      </c>
      <c r="DN81" s="170" t="b">
        <f t="shared" si="522"/>
        <v>0</v>
      </c>
      <c r="DO81" s="163">
        <f t="shared" si="523"/>
        <v>0</v>
      </c>
      <c r="DP81" s="170" t="b">
        <f t="shared" si="524"/>
        <v>0</v>
      </c>
      <c r="DQ81" s="169">
        <f t="shared" si="428"/>
        <v>0</v>
      </c>
      <c r="DR81" s="170" t="b">
        <f t="shared" si="525"/>
        <v>0</v>
      </c>
      <c r="DS81" s="169">
        <f t="shared" si="429"/>
        <v>0</v>
      </c>
      <c r="DT81" s="170" t="b">
        <f t="shared" si="526"/>
        <v>0</v>
      </c>
      <c r="DU81" s="163">
        <f t="shared" si="527"/>
        <v>0</v>
      </c>
      <c r="DV81" s="170" t="b">
        <f t="shared" si="528"/>
        <v>0</v>
      </c>
      <c r="DW81" s="169">
        <f t="shared" si="430"/>
        <v>0</v>
      </c>
      <c r="DX81" s="170" t="b">
        <f t="shared" si="529"/>
        <v>0</v>
      </c>
      <c r="DY81" s="169">
        <f t="shared" si="431"/>
        <v>0</v>
      </c>
      <c r="DZ81" s="170" t="b">
        <f t="shared" si="530"/>
        <v>0</v>
      </c>
      <c r="EA81" s="169">
        <f t="shared" si="432"/>
        <v>0</v>
      </c>
      <c r="EB81" s="170" t="b">
        <f t="shared" si="531"/>
        <v>0</v>
      </c>
      <c r="EC81" s="169">
        <f t="shared" si="433"/>
        <v>0</v>
      </c>
      <c r="ED81" s="170" t="b">
        <f t="shared" si="532"/>
        <v>0</v>
      </c>
      <c r="EE81" s="169">
        <f t="shared" si="434"/>
        <v>0</v>
      </c>
      <c r="EF81" s="170" t="b">
        <f t="shared" si="533"/>
        <v>0</v>
      </c>
      <c r="EG81" s="169">
        <f t="shared" si="435"/>
        <v>0</v>
      </c>
      <c r="EH81" s="170" t="b">
        <f t="shared" si="534"/>
        <v>0</v>
      </c>
      <c r="EI81" s="169">
        <f t="shared" si="436"/>
        <v>0</v>
      </c>
      <c r="EJ81" s="170" t="b">
        <f t="shared" si="535"/>
        <v>0</v>
      </c>
      <c r="EK81" s="169">
        <f t="shared" si="437"/>
        <v>0</v>
      </c>
      <c r="EL81" s="170" t="b">
        <f t="shared" si="536"/>
        <v>0</v>
      </c>
      <c r="EM81" s="169">
        <f t="shared" si="438"/>
        <v>0</v>
      </c>
      <c r="EN81" s="173" t="b">
        <f t="shared" si="537"/>
        <v>0</v>
      </c>
      <c r="EO81" s="163">
        <f t="shared" si="538"/>
        <v>0</v>
      </c>
      <c r="EP81" s="170" t="b">
        <f t="shared" si="539"/>
        <v>0</v>
      </c>
      <c r="EQ81" s="169">
        <f t="shared" si="439"/>
        <v>0</v>
      </c>
      <c r="ER81" s="170" t="b">
        <f t="shared" si="540"/>
        <v>0</v>
      </c>
      <c r="ES81" s="169">
        <f t="shared" si="440"/>
        <v>0</v>
      </c>
      <c r="ET81" s="170" t="b">
        <f t="shared" si="541"/>
        <v>0</v>
      </c>
      <c r="EU81" s="169">
        <f t="shared" si="441"/>
        <v>0</v>
      </c>
      <c r="EV81" s="170" t="b">
        <f t="shared" si="542"/>
        <v>0</v>
      </c>
      <c r="EW81" s="169">
        <f t="shared" si="442"/>
        <v>0</v>
      </c>
      <c r="EX81" s="173" t="b">
        <f t="shared" si="543"/>
        <v>0</v>
      </c>
      <c r="EY81" s="169">
        <f t="shared" si="443"/>
        <v>0</v>
      </c>
      <c r="EZ81" s="170" t="b">
        <f t="shared" si="544"/>
        <v>0</v>
      </c>
      <c r="FA81" s="169">
        <f t="shared" si="444"/>
        <v>0</v>
      </c>
      <c r="FB81" s="170" t="b">
        <f t="shared" si="544"/>
        <v>0</v>
      </c>
      <c r="FC81" s="16"/>
      <c r="FD81" s="169">
        <f t="shared" si="445"/>
        <v>0</v>
      </c>
      <c r="FE81" s="170" t="b">
        <f t="shared" si="545"/>
        <v>0</v>
      </c>
      <c r="FF81" s="163">
        <f t="shared" si="546"/>
        <v>0</v>
      </c>
      <c r="FG81" s="170" t="b">
        <f t="shared" si="547"/>
        <v>0</v>
      </c>
      <c r="FH81" s="163">
        <f t="shared" si="548"/>
        <v>0</v>
      </c>
      <c r="FI81" s="170" t="b">
        <f t="shared" si="549"/>
        <v>0</v>
      </c>
      <c r="FJ81" s="169">
        <f t="shared" si="446"/>
        <v>0</v>
      </c>
      <c r="FK81" s="170" t="b">
        <f t="shared" si="550"/>
        <v>0</v>
      </c>
      <c r="FL81" s="169">
        <f t="shared" si="447"/>
        <v>0</v>
      </c>
      <c r="FM81" s="170" t="b">
        <f t="shared" si="551"/>
        <v>0</v>
      </c>
      <c r="FN81" s="169">
        <f t="shared" si="448"/>
        <v>0</v>
      </c>
      <c r="FO81" s="170" t="b">
        <f t="shared" si="552"/>
        <v>0</v>
      </c>
      <c r="FP81" s="169">
        <f t="shared" si="449"/>
        <v>0</v>
      </c>
      <c r="FQ81" s="170" t="b">
        <f t="shared" si="553"/>
        <v>0</v>
      </c>
      <c r="FR81" s="169">
        <f t="shared" si="450"/>
        <v>0</v>
      </c>
      <c r="FS81" s="170" t="b">
        <f t="shared" si="554"/>
        <v>0</v>
      </c>
      <c r="FT81" s="169">
        <f t="shared" si="451"/>
        <v>0</v>
      </c>
      <c r="FU81" s="170" t="b">
        <f t="shared" si="555"/>
        <v>0</v>
      </c>
      <c r="FV81" s="169">
        <f t="shared" si="452"/>
        <v>0</v>
      </c>
      <c r="FW81" s="170" t="b">
        <f t="shared" si="556"/>
        <v>0</v>
      </c>
      <c r="FX81" s="169">
        <f t="shared" si="453"/>
        <v>0</v>
      </c>
      <c r="FY81" s="170" t="b">
        <f t="shared" si="557"/>
        <v>0</v>
      </c>
      <c r="FZ81" s="169">
        <f t="shared" si="454"/>
        <v>0</v>
      </c>
      <c r="GA81" s="173" t="b">
        <f t="shared" si="558"/>
        <v>0</v>
      </c>
      <c r="GB81" s="169">
        <f t="shared" si="455"/>
        <v>0</v>
      </c>
      <c r="GC81" s="170" t="b">
        <f t="shared" si="559"/>
        <v>0</v>
      </c>
      <c r="GD81" s="169">
        <f t="shared" si="456"/>
        <v>0</v>
      </c>
      <c r="GE81" s="170" t="b">
        <f t="shared" si="560"/>
        <v>0</v>
      </c>
      <c r="GF81" s="169">
        <f t="shared" si="457"/>
        <v>0</v>
      </c>
      <c r="GG81" s="170" t="b">
        <f t="shared" si="561"/>
        <v>0</v>
      </c>
      <c r="GH81" s="169">
        <f t="shared" si="458"/>
        <v>0</v>
      </c>
      <c r="GI81" s="170" t="b">
        <f t="shared" si="562"/>
        <v>0</v>
      </c>
      <c r="GJ81" s="169">
        <f t="shared" si="459"/>
        <v>0</v>
      </c>
      <c r="GK81" s="170" t="b">
        <f t="shared" si="563"/>
        <v>0</v>
      </c>
      <c r="GL81" s="169">
        <f t="shared" si="460"/>
        <v>0</v>
      </c>
      <c r="GM81" s="170" t="b">
        <f t="shared" si="564"/>
        <v>0</v>
      </c>
      <c r="GN81" s="163">
        <f t="shared" si="565"/>
        <v>0</v>
      </c>
      <c r="GO81" s="170" t="b">
        <f t="shared" si="566"/>
        <v>0</v>
      </c>
      <c r="GP81" s="169">
        <f t="shared" si="461"/>
        <v>0</v>
      </c>
      <c r="GQ81" s="170" t="b">
        <f t="shared" si="567"/>
        <v>0</v>
      </c>
      <c r="GR81" s="169">
        <f t="shared" si="462"/>
        <v>0</v>
      </c>
      <c r="GS81" s="170" t="b">
        <f t="shared" si="568"/>
        <v>0</v>
      </c>
      <c r="GT81" s="163">
        <f t="shared" si="569"/>
        <v>0</v>
      </c>
      <c r="GU81" s="170" t="b">
        <f t="shared" si="570"/>
        <v>0</v>
      </c>
      <c r="GV81" s="169">
        <f t="shared" si="463"/>
        <v>0</v>
      </c>
      <c r="GW81" s="170" t="b">
        <f t="shared" si="571"/>
        <v>0</v>
      </c>
      <c r="GX81" s="169">
        <f t="shared" si="464"/>
        <v>0</v>
      </c>
      <c r="GY81" s="170" t="b">
        <f t="shared" si="572"/>
        <v>0</v>
      </c>
      <c r="GZ81" s="163">
        <f t="shared" si="573"/>
        <v>0</v>
      </c>
      <c r="HA81" s="170" t="b">
        <f t="shared" si="574"/>
        <v>0</v>
      </c>
      <c r="HB81" s="169">
        <f t="shared" si="465"/>
        <v>0</v>
      </c>
      <c r="HC81" s="170" t="b">
        <f t="shared" si="575"/>
        <v>0</v>
      </c>
      <c r="HD81" s="169">
        <f t="shared" si="466"/>
        <v>0</v>
      </c>
      <c r="HE81" s="170" t="b">
        <f t="shared" si="576"/>
        <v>0</v>
      </c>
      <c r="HF81" s="169">
        <f t="shared" si="467"/>
        <v>0</v>
      </c>
      <c r="HG81" s="170" t="b">
        <f t="shared" si="577"/>
        <v>0</v>
      </c>
      <c r="HH81" s="169">
        <f t="shared" si="468"/>
        <v>0</v>
      </c>
      <c r="HI81" s="170" t="b">
        <f t="shared" si="578"/>
        <v>0</v>
      </c>
      <c r="HJ81" s="169">
        <f t="shared" si="469"/>
        <v>0</v>
      </c>
      <c r="HK81" s="170" t="b">
        <f t="shared" si="579"/>
        <v>0</v>
      </c>
      <c r="HL81" s="169">
        <f t="shared" si="470"/>
        <v>0</v>
      </c>
      <c r="HM81" s="170" t="b">
        <f t="shared" si="580"/>
        <v>0</v>
      </c>
      <c r="HN81" s="169">
        <f t="shared" si="471"/>
        <v>0</v>
      </c>
      <c r="HO81" s="170" t="b">
        <f t="shared" si="581"/>
        <v>0</v>
      </c>
      <c r="HP81" s="169">
        <f t="shared" si="472"/>
        <v>0</v>
      </c>
      <c r="HQ81" s="170" t="b">
        <f t="shared" si="582"/>
        <v>0</v>
      </c>
      <c r="HR81" s="169">
        <f t="shared" si="473"/>
        <v>0</v>
      </c>
      <c r="HS81" s="173" t="b">
        <f t="shared" si="583"/>
        <v>0</v>
      </c>
      <c r="HT81" s="163">
        <f t="shared" si="584"/>
        <v>0</v>
      </c>
      <c r="HU81" s="170" t="b">
        <f t="shared" si="585"/>
        <v>0</v>
      </c>
      <c r="HV81" s="169">
        <f t="shared" si="474"/>
        <v>0</v>
      </c>
      <c r="HW81" s="170" t="b">
        <f t="shared" si="586"/>
        <v>0</v>
      </c>
      <c r="HX81" s="169">
        <f t="shared" si="475"/>
        <v>0</v>
      </c>
      <c r="HY81" s="170" t="b">
        <f t="shared" si="587"/>
        <v>0</v>
      </c>
      <c r="HZ81" s="169">
        <f t="shared" si="476"/>
        <v>0</v>
      </c>
      <c r="IA81" s="170" t="b">
        <f t="shared" si="588"/>
        <v>0</v>
      </c>
      <c r="IB81" s="169">
        <f t="shared" si="477"/>
        <v>0</v>
      </c>
      <c r="IC81" s="173" t="b">
        <f t="shared" si="589"/>
        <v>0</v>
      </c>
      <c r="ID81" s="169">
        <f t="shared" si="478"/>
        <v>0</v>
      </c>
      <c r="IE81" s="170" t="b">
        <f t="shared" si="590"/>
        <v>0</v>
      </c>
      <c r="IF81" s="169">
        <f t="shared" si="479"/>
        <v>0</v>
      </c>
      <c r="IG81" s="170" t="b">
        <f t="shared" si="590"/>
        <v>0</v>
      </c>
      <c r="IH81" s="170" t="b">
        <f t="shared" si="480"/>
        <v>0</v>
      </c>
      <c r="II81" s="170" t="b">
        <f t="shared" si="481"/>
        <v>0</v>
      </c>
      <c r="IJ81" s="170" t="b">
        <f t="shared" si="482"/>
        <v>0</v>
      </c>
      <c r="IK81" s="84"/>
      <c r="IL81" s="84"/>
      <c r="IM81" s="84"/>
      <c r="IN81" s="84"/>
      <c r="IO81" s="84"/>
      <c r="IP81" s="84"/>
      <c r="IQ81" s="84"/>
      <c r="IR81" s="84"/>
      <c r="IS81" s="84"/>
      <c r="IT81" s="84"/>
    </row>
    <row r="82" spans="1:254" ht="16.2" thickBot="1">
      <c r="A82" s="84"/>
      <c r="B82" s="175"/>
      <c r="C82" s="175"/>
      <c r="D82" s="175"/>
      <c r="E82" s="271"/>
      <c r="F82" s="271"/>
      <c r="G82" s="271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8"/>
      <c r="AF82" s="177"/>
      <c r="AG82" s="177"/>
      <c r="AH82" s="177"/>
      <c r="AI82" s="177"/>
      <c r="AJ82" s="177"/>
      <c r="AK82" s="177"/>
      <c r="AL82" s="177"/>
      <c r="AM82" s="177"/>
      <c r="AN82" s="177"/>
      <c r="AO82" s="177"/>
      <c r="AP82" s="177"/>
      <c r="AQ82" s="177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177"/>
      <c r="BD82" s="177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  <c r="BQ82" s="177"/>
      <c r="BR82" s="177"/>
      <c r="BS82" s="177"/>
      <c r="BT82" s="177"/>
      <c r="BU82" s="177"/>
      <c r="BV82" s="177"/>
      <c r="BW82" s="177"/>
      <c r="BX82" s="177"/>
      <c r="BY82" s="177"/>
      <c r="BZ82" s="177"/>
      <c r="CA82" s="177"/>
      <c r="CB82" s="177"/>
      <c r="CC82" s="177"/>
      <c r="CD82" s="177"/>
      <c r="CE82" s="177"/>
      <c r="CF82" s="177"/>
      <c r="CG82" s="177"/>
      <c r="CH82" s="177"/>
      <c r="CI82" s="177"/>
      <c r="CJ82" s="177"/>
      <c r="CK82" s="177"/>
      <c r="CL82" s="177"/>
      <c r="CM82" s="177"/>
      <c r="CN82" s="177"/>
      <c r="CO82" s="177"/>
      <c r="CP82" s="177"/>
      <c r="CQ82" s="177"/>
      <c r="CR82" s="177"/>
      <c r="CS82" s="177"/>
      <c r="CT82" s="177"/>
      <c r="CU82" s="177"/>
      <c r="CV82" s="177"/>
      <c r="CW82" s="177"/>
      <c r="CX82" s="177"/>
      <c r="CY82" s="177"/>
      <c r="CZ82" s="177"/>
      <c r="DA82" s="177"/>
      <c r="DB82" s="177"/>
      <c r="DC82" s="177"/>
      <c r="DD82" s="177"/>
      <c r="DE82" s="177"/>
      <c r="DF82" s="177"/>
      <c r="DG82" s="177"/>
      <c r="DH82" s="177"/>
      <c r="DI82" s="177"/>
      <c r="DJ82" s="177"/>
      <c r="DK82" s="177"/>
      <c r="DL82" s="177"/>
      <c r="DM82" s="177"/>
      <c r="DN82" s="177"/>
      <c r="DO82" s="177"/>
      <c r="DP82" s="177"/>
      <c r="DQ82" s="177"/>
      <c r="DR82" s="177"/>
      <c r="DS82" s="177"/>
      <c r="DT82" s="177"/>
      <c r="DU82" s="177"/>
      <c r="DV82" s="177"/>
      <c r="DW82" s="177"/>
      <c r="DX82" s="177"/>
      <c r="DY82" s="177"/>
      <c r="DZ82" s="177"/>
      <c r="EA82" s="177"/>
      <c r="EB82" s="177"/>
      <c r="EC82" s="177"/>
      <c r="ED82" s="177"/>
      <c r="EE82" s="177"/>
      <c r="EF82" s="177"/>
      <c r="EG82" s="177"/>
      <c r="EH82" s="177"/>
      <c r="EI82" s="177"/>
      <c r="EJ82" s="177"/>
      <c r="EK82" s="177"/>
      <c r="EL82" s="177"/>
      <c r="EM82" s="177"/>
      <c r="EN82" s="179"/>
      <c r="EO82" s="177"/>
      <c r="EP82" s="177"/>
      <c r="EQ82" s="177"/>
      <c r="ER82" s="177"/>
      <c r="ES82" s="177"/>
      <c r="ET82" s="177"/>
      <c r="EU82" s="177"/>
      <c r="EV82" s="177"/>
      <c r="EW82" s="177"/>
      <c r="EX82" s="179"/>
      <c r="EY82" s="177"/>
      <c r="EZ82" s="177"/>
      <c r="FA82" s="177"/>
      <c r="FB82" s="177"/>
      <c r="FC82" s="177"/>
      <c r="FD82" s="177"/>
      <c r="FE82" s="177"/>
      <c r="FF82" s="177"/>
      <c r="FG82" s="177"/>
      <c r="FH82" s="177"/>
      <c r="FI82" s="177"/>
      <c r="FJ82" s="177"/>
      <c r="FK82" s="177"/>
      <c r="FL82" s="177"/>
      <c r="FM82" s="177"/>
      <c r="FN82" s="177"/>
      <c r="FO82" s="177"/>
      <c r="FP82" s="177"/>
      <c r="FQ82" s="177"/>
      <c r="FR82" s="177"/>
      <c r="FS82" s="177"/>
      <c r="FT82" s="177"/>
      <c r="FU82" s="177"/>
      <c r="FV82" s="177"/>
      <c r="FW82" s="177"/>
      <c r="FX82" s="177"/>
      <c r="FY82" s="177"/>
      <c r="FZ82" s="177"/>
      <c r="GA82" s="179"/>
      <c r="GB82" s="177"/>
      <c r="GC82" s="177"/>
      <c r="GD82" s="177"/>
      <c r="GE82" s="177"/>
      <c r="GF82" s="177"/>
      <c r="GG82" s="177"/>
      <c r="GH82" s="177"/>
      <c r="GI82" s="177"/>
      <c r="GJ82" s="177"/>
      <c r="GK82" s="177"/>
      <c r="GL82" s="177"/>
      <c r="GM82" s="177"/>
      <c r="GN82" s="177"/>
      <c r="GO82" s="177"/>
      <c r="GP82" s="177"/>
      <c r="GQ82" s="177"/>
      <c r="GR82" s="177"/>
      <c r="GS82" s="177"/>
      <c r="GT82" s="177"/>
      <c r="GU82" s="177"/>
      <c r="GV82" s="177"/>
      <c r="GW82" s="177"/>
      <c r="GX82" s="177"/>
      <c r="GY82" s="177"/>
      <c r="GZ82" s="177"/>
      <c r="HA82" s="177"/>
      <c r="HB82" s="177"/>
      <c r="HC82" s="177"/>
      <c r="HD82" s="177"/>
      <c r="HE82" s="177"/>
      <c r="HF82" s="177"/>
      <c r="HG82" s="177"/>
      <c r="HH82" s="177"/>
      <c r="HI82" s="177"/>
      <c r="HJ82" s="177"/>
      <c r="HK82" s="177"/>
      <c r="HL82" s="177"/>
      <c r="HM82" s="177"/>
      <c r="HN82" s="177"/>
      <c r="HO82" s="177"/>
      <c r="HP82" s="177"/>
      <c r="HQ82" s="177"/>
      <c r="HR82" s="177"/>
      <c r="HS82" s="179"/>
      <c r="HT82" s="177"/>
      <c r="HU82" s="177"/>
      <c r="HV82" s="177"/>
      <c r="HW82" s="177"/>
      <c r="HX82" s="177"/>
      <c r="HY82" s="177"/>
      <c r="HZ82" s="177"/>
      <c r="IA82" s="177"/>
      <c r="IB82" s="177"/>
      <c r="IC82" s="179"/>
      <c r="ID82" s="177"/>
      <c r="IE82" s="177"/>
      <c r="IF82" s="177"/>
      <c r="IG82" s="177"/>
      <c r="IH82" s="177"/>
      <c r="II82" s="177"/>
      <c r="IJ82" s="177"/>
      <c r="IK82" s="84"/>
      <c r="IL82" s="84"/>
      <c r="IM82" s="84"/>
      <c r="IN82" s="84"/>
      <c r="IO82" s="84"/>
      <c r="IP82" s="84"/>
      <c r="IQ82" s="84"/>
      <c r="IR82" s="84"/>
      <c r="IS82" s="84"/>
      <c r="IT82" s="84"/>
    </row>
    <row r="83" spans="1:254" s="101" customFormat="1" ht="19.5" customHeight="1">
      <c r="A83" s="43"/>
      <c r="B83" s="66">
        <f>'1. Plano anual atividades'!C85</f>
        <v>0</v>
      </c>
      <c r="C83" s="66">
        <f>COUNTA(C62:C81)</f>
        <v>0</v>
      </c>
      <c r="D83" s="66">
        <f t="shared" ref="D83:N83" si="598">COUNTIF(D62:D81, "■")</f>
        <v>0</v>
      </c>
      <c r="E83" s="66">
        <f t="shared" si="598"/>
        <v>0</v>
      </c>
      <c r="F83" s="66">
        <f t="shared" si="598"/>
        <v>0</v>
      </c>
      <c r="G83" s="66">
        <f t="shared" si="598"/>
        <v>0</v>
      </c>
      <c r="H83" s="180">
        <f t="shared" si="598"/>
        <v>0</v>
      </c>
      <c r="I83" s="180">
        <f t="shared" si="598"/>
        <v>0</v>
      </c>
      <c r="J83" s="180">
        <f t="shared" si="598"/>
        <v>0</v>
      </c>
      <c r="K83" s="180">
        <f t="shared" si="598"/>
        <v>0</v>
      </c>
      <c r="L83" s="180">
        <f t="shared" si="598"/>
        <v>0</v>
      </c>
      <c r="M83" s="180">
        <f t="shared" si="598"/>
        <v>0</v>
      </c>
      <c r="N83" s="180">
        <f t="shared" si="598"/>
        <v>0</v>
      </c>
      <c r="O83" s="180">
        <f t="shared" ref="O83:Q83" si="599">COUNTIF(O62:O81, "■")</f>
        <v>0</v>
      </c>
      <c r="P83" s="180">
        <f t="shared" si="599"/>
        <v>0</v>
      </c>
      <c r="Q83" s="180">
        <f t="shared" si="599"/>
        <v>0</v>
      </c>
      <c r="R83" s="66">
        <f t="shared" ref="R83:AD83" si="600">SUM(R62:R81)</f>
        <v>0</v>
      </c>
      <c r="S83" s="66">
        <f t="shared" ref="S83:T83" si="601">SUM(S62:S81)</f>
        <v>0</v>
      </c>
      <c r="T83" s="66">
        <f t="shared" si="601"/>
        <v>0</v>
      </c>
      <c r="U83" s="66">
        <f t="shared" si="600"/>
        <v>0</v>
      </c>
      <c r="V83" s="66">
        <f t="shared" si="600"/>
        <v>0</v>
      </c>
      <c r="W83" s="66">
        <f>SUM(W62:W81)</f>
        <v>0</v>
      </c>
      <c r="X83" s="66">
        <f>SUM(X62:X81)</f>
        <v>0</v>
      </c>
      <c r="Y83" s="66">
        <f t="shared" si="600"/>
        <v>0</v>
      </c>
      <c r="Z83" s="66">
        <f t="shared" si="600"/>
        <v>0</v>
      </c>
      <c r="AA83" s="66">
        <f>SUM(AA62:AA81)</f>
        <v>0</v>
      </c>
      <c r="AB83" s="66">
        <f>SUM(AB62:AB81)</f>
        <v>0</v>
      </c>
      <c r="AC83" s="66">
        <f t="shared" si="600"/>
        <v>0</v>
      </c>
      <c r="AD83" s="66">
        <f t="shared" si="600"/>
        <v>0</v>
      </c>
      <c r="AE83" s="66">
        <f t="shared" ref="AE83:AN83" si="602">COUNTIF(AE62:AE81, "■")</f>
        <v>0</v>
      </c>
      <c r="AF83" s="66">
        <f t="shared" si="602"/>
        <v>0</v>
      </c>
      <c r="AG83" s="66">
        <f t="shared" si="602"/>
        <v>0</v>
      </c>
      <c r="AH83" s="66">
        <f t="shared" si="602"/>
        <v>0</v>
      </c>
      <c r="AI83" s="66">
        <f t="shared" si="602"/>
        <v>0</v>
      </c>
      <c r="AJ83" s="66">
        <f t="shared" si="602"/>
        <v>0</v>
      </c>
      <c r="AK83" s="66">
        <f t="shared" si="602"/>
        <v>0</v>
      </c>
      <c r="AL83" s="66">
        <f t="shared" si="602"/>
        <v>0</v>
      </c>
      <c r="AM83" s="66">
        <f t="shared" si="602"/>
        <v>0</v>
      </c>
      <c r="AN83" s="66">
        <f t="shared" si="602"/>
        <v>0</v>
      </c>
      <c r="AO83" s="66">
        <f t="shared" ref="AO83" si="603">COUNTIF(AO62:AO81, "■")</f>
        <v>0</v>
      </c>
      <c r="AP83" s="66">
        <f t="shared" ref="AP83:AY83" si="604">SUM(AP62:AP81)</f>
        <v>0</v>
      </c>
      <c r="AQ83" s="66">
        <f t="shared" si="604"/>
        <v>0</v>
      </c>
      <c r="AR83" s="66">
        <f t="shared" si="604"/>
        <v>0</v>
      </c>
      <c r="AS83" s="66">
        <f t="shared" si="604"/>
        <v>0</v>
      </c>
      <c r="AT83" s="66">
        <f t="shared" si="604"/>
        <v>0</v>
      </c>
      <c r="AU83" s="66">
        <f t="shared" si="604"/>
        <v>0</v>
      </c>
      <c r="AV83" s="66">
        <f t="shared" si="604"/>
        <v>0</v>
      </c>
      <c r="AW83" s="66">
        <f t="shared" si="604"/>
        <v>0</v>
      </c>
      <c r="AX83" s="66">
        <f t="shared" si="604"/>
        <v>0</v>
      </c>
      <c r="AY83" s="66">
        <f t="shared" si="604"/>
        <v>0</v>
      </c>
      <c r="AZ83" s="66"/>
      <c r="BA83" s="66"/>
      <c r="BB83" s="66"/>
      <c r="BC83" s="66"/>
      <c r="BD83" s="66"/>
      <c r="BE83" s="66"/>
      <c r="BF83" s="66"/>
      <c r="BG83" s="66">
        <f>SUM(BG62:BG81)</f>
        <v>0</v>
      </c>
      <c r="BH83" s="66"/>
      <c r="BI83" s="66">
        <f>SUM(BI62:BI81)</f>
        <v>0</v>
      </c>
      <c r="BJ83" s="66"/>
      <c r="BK83" s="66">
        <f>SUM(BK62:BK81)</f>
        <v>0</v>
      </c>
      <c r="BL83" s="66"/>
      <c r="BM83" s="66">
        <f>SUM(BM62:BM81)</f>
        <v>0</v>
      </c>
      <c r="BN83" s="66"/>
      <c r="BO83" s="66">
        <f>SUM(BO62:BO81)</f>
        <v>0</v>
      </c>
      <c r="BP83" s="66"/>
      <c r="BQ83" s="66">
        <f>SUM(BQ62:BQ81)</f>
        <v>0</v>
      </c>
      <c r="BR83" s="66"/>
      <c r="BS83" s="66">
        <f>SUM(BS62:BS81)</f>
        <v>0</v>
      </c>
      <c r="BT83" s="66"/>
      <c r="BU83" s="66">
        <f>SUM(BU62:BU81)</f>
        <v>0</v>
      </c>
      <c r="BV83" s="66"/>
      <c r="BW83" s="66">
        <f>SUM(BW62:BW81)</f>
        <v>0</v>
      </c>
      <c r="BX83" s="66"/>
      <c r="BY83" s="66">
        <f>SUM(BY62:BY81)</f>
        <v>0</v>
      </c>
      <c r="BZ83" s="66"/>
      <c r="CA83" s="66">
        <f>SUM(CA62:CA81)</f>
        <v>0</v>
      </c>
      <c r="CB83" s="66"/>
      <c r="CC83" s="66">
        <f>SUM(CC62:CC81)</f>
        <v>0</v>
      </c>
      <c r="CD83" s="181"/>
      <c r="CE83" s="66"/>
      <c r="CF83" s="66">
        <f>SUM(CF62:CF81)</f>
        <v>0</v>
      </c>
      <c r="CG83" s="66"/>
      <c r="CH83" s="66">
        <f>SUM(CH62:CH81)</f>
        <v>0</v>
      </c>
      <c r="CI83" s="66"/>
      <c r="CJ83" s="66">
        <f>SUM(CJ62:CJ81)</f>
        <v>0</v>
      </c>
      <c r="CK83" s="66"/>
      <c r="CL83" s="66">
        <f>SUM(CL62:CL81)</f>
        <v>0</v>
      </c>
      <c r="CM83" s="66"/>
      <c r="CN83" s="66">
        <f>SUM(CN62:CN81)</f>
        <v>0</v>
      </c>
      <c r="CO83" s="66"/>
      <c r="CP83" s="66">
        <f>SUM(CP62:CP81)</f>
        <v>0</v>
      </c>
      <c r="CQ83" s="66"/>
      <c r="CR83" s="66">
        <f>SUM(CR62:CR81)</f>
        <v>0</v>
      </c>
      <c r="CS83" s="66"/>
      <c r="CT83" s="66">
        <f>SUM(CT62:CT81)</f>
        <v>0</v>
      </c>
      <c r="CU83" s="66"/>
      <c r="CV83" s="66">
        <f>SUM(CV62:CV81)</f>
        <v>0</v>
      </c>
      <c r="CW83" s="66"/>
      <c r="CX83" s="66">
        <f>SUM(CX62:CX81)</f>
        <v>0</v>
      </c>
      <c r="CY83" s="66"/>
      <c r="CZ83" s="66">
        <f>SUM(CZ62:CZ81)</f>
        <v>0</v>
      </c>
      <c r="DA83" s="66"/>
      <c r="DB83" s="66">
        <f>SUM(DB62:DB81)</f>
        <v>0</v>
      </c>
      <c r="DC83" s="66"/>
      <c r="DD83" s="66">
        <f>SUM(DD62:DD81)</f>
        <v>0</v>
      </c>
      <c r="DE83" s="66"/>
      <c r="DF83" s="66">
        <f>SUM(DF62:DF81)</f>
        <v>0</v>
      </c>
      <c r="DG83" s="66"/>
      <c r="DH83" s="66">
        <f>SUM(DH62:DH81)</f>
        <v>0</v>
      </c>
      <c r="DI83" s="66"/>
      <c r="DJ83" s="66">
        <f>SUM(DJ62:DJ81)</f>
        <v>0</v>
      </c>
      <c r="DK83" s="66"/>
      <c r="DL83" s="66">
        <f>SUM(DL62:DL81)</f>
        <v>0</v>
      </c>
      <c r="DM83" s="66"/>
      <c r="DN83" s="66">
        <f>SUM(DN62:DN81)</f>
        <v>0</v>
      </c>
      <c r="DO83" s="66"/>
      <c r="DP83" s="66">
        <f>SUM(DP62:DP81)</f>
        <v>0</v>
      </c>
      <c r="DQ83" s="66"/>
      <c r="DR83" s="66">
        <f>SUM(DR62:DR81)</f>
        <v>0</v>
      </c>
      <c r="DS83" s="66"/>
      <c r="DT83" s="66">
        <f>SUM(DT62:DT81)</f>
        <v>0</v>
      </c>
      <c r="DU83" s="66"/>
      <c r="DV83" s="66">
        <f>SUM(DV62:DV81)</f>
        <v>0</v>
      </c>
      <c r="DW83" s="66"/>
      <c r="DX83" s="66">
        <f>SUM(DX62:DX81)</f>
        <v>0</v>
      </c>
      <c r="DY83" s="66"/>
      <c r="DZ83" s="66">
        <f>SUM(DZ62:DZ81)</f>
        <v>0</v>
      </c>
      <c r="EA83" s="66"/>
      <c r="EB83" s="66">
        <f>SUM(EB62:EB81)</f>
        <v>0</v>
      </c>
      <c r="EC83" s="66"/>
      <c r="ED83" s="66">
        <f>SUM(ED62:ED81)</f>
        <v>0</v>
      </c>
      <c r="EE83" s="66"/>
      <c r="EF83" s="66">
        <f>SUM(EF62:EF81)</f>
        <v>0</v>
      </c>
      <c r="EG83" s="66"/>
      <c r="EH83" s="66">
        <f>SUM(EH62:EH81)</f>
        <v>0</v>
      </c>
      <c r="EI83" s="66"/>
      <c r="EJ83" s="66">
        <f>SUM(EJ62:EJ81)</f>
        <v>0</v>
      </c>
      <c r="EK83" s="66"/>
      <c r="EL83" s="66">
        <f>SUM(EL62:EL81)</f>
        <v>0</v>
      </c>
      <c r="EM83" s="66"/>
      <c r="EN83" s="66">
        <f>SUM(EN62:EN81)</f>
        <v>0</v>
      </c>
      <c r="EO83" s="66"/>
      <c r="EP83" s="66">
        <f>SUM(EP62:EP81)</f>
        <v>0</v>
      </c>
      <c r="EQ83" s="66"/>
      <c r="ER83" s="66">
        <f>SUM(ER62:ER81)</f>
        <v>0</v>
      </c>
      <c r="ES83" s="66"/>
      <c r="ET83" s="66">
        <f>SUM(ET62:ET81)</f>
        <v>0</v>
      </c>
      <c r="EU83" s="66"/>
      <c r="EV83" s="66">
        <f>SUM(EV62:EV81)</f>
        <v>0</v>
      </c>
      <c r="EW83" s="66"/>
      <c r="EX83" s="66">
        <f>SUM(EX62:EX81)</f>
        <v>0</v>
      </c>
      <c r="EY83" s="66"/>
      <c r="EZ83" s="66">
        <f>SUM(EZ62:EZ81)</f>
        <v>0</v>
      </c>
      <c r="FA83" s="66"/>
      <c r="FB83" s="66">
        <f>SUM(FB62:FB81)</f>
        <v>0</v>
      </c>
      <c r="FC83" s="66"/>
      <c r="FD83" s="66"/>
      <c r="FE83" s="66">
        <f>SUM(FE62:FE81)</f>
        <v>0</v>
      </c>
      <c r="FF83" s="66"/>
      <c r="FG83" s="66">
        <f>SUM(FG62:FG81)</f>
        <v>0</v>
      </c>
      <c r="FH83" s="66"/>
      <c r="FI83" s="66">
        <f>SUM(FI62:FI81)</f>
        <v>0</v>
      </c>
      <c r="FJ83" s="66"/>
      <c r="FK83" s="66">
        <f>SUM(FK62:FK81)</f>
        <v>0</v>
      </c>
      <c r="FL83" s="66"/>
      <c r="FM83" s="66">
        <f>SUM(FM62:FM81)</f>
        <v>0</v>
      </c>
      <c r="FN83" s="66"/>
      <c r="FO83" s="66">
        <f>SUM(FO62:FO81)</f>
        <v>0</v>
      </c>
      <c r="FP83" s="66"/>
      <c r="FQ83" s="66">
        <f>SUM(FQ62:FQ81)</f>
        <v>0</v>
      </c>
      <c r="FR83" s="66"/>
      <c r="FS83" s="66">
        <f>SUM(FS62:FS81)</f>
        <v>0</v>
      </c>
      <c r="FT83" s="66"/>
      <c r="FU83" s="66">
        <f>SUM(FU62:FU81)</f>
        <v>0</v>
      </c>
      <c r="FV83" s="66"/>
      <c r="FW83" s="66">
        <f>SUM(FW62:FW81)</f>
        <v>0</v>
      </c>
      <c r="FX83" s="66"/>
      <c r="FY83" s="66">
        <f>SUM(FY62:FY81)</f>
        <v>0</v>
      </c>
      <c r="FZ83" s="66"/>
      <c r="GA83" s="66">
        <f>SUM(GA62:GA81)</f>
        <v>0</v>
      </c>
      <c r="GB83" s="66"/>
      <c r="GC83" s="66">
        <f>SUM(GC62:GC81)</f>
        <v>0</v>
      </c>
      <c r="GD83" s="66"/>
      <c r="GE83" s="66">
        <f>SUM(GE62:GE81)</f>
        <v>0</v>
      </c>
      <c r="GF83" s="66"/>
      <c r="GG83" s="66">
        <f>SUM(GG62:GG81)</f>
        <v>0</v>
      </c>
      <c r="GH83" s="66"/>
      <c r="GI83" s="66">
        <f>SUM(GI62:GI81)</f>
        <v>0</v>
      </c>
      <c r="GJ83" s="66"/>
      <c r="GK83" s="66">
        <f>SUM(GK62:GK81)</f>
        <v>0</v>
      </c>
      <c r="GL83" s="66"/>
      <c r="GM83" s="66">
        <f>SUM(GM62:GM81)</f>
        <v>0</v>
      </c>
      <c r="GN83" s="66"/>
      <c r="GO83" s="66">
        <f>SUM(GO62:GO81)</f>
        <v>0</v>
      </c>
      <c r="GP83" s="66"/>
      <c r="GQ83" s="66">
        <f>SUM(GQ62:GQ81)</f>
        <v>0</v>
      </c>
      <c r="GR83" s="66"/>
      <c r="GS83" s="66">
        <f>SUM(GS62:GS81)</f>
        <v>0</v>
      </c>
      <c r="GT83" s="66"/>
      <c r="GU83" s="66">
        <f>SUM(GU62:GU81)</f>
        <v>0</v>
      </c>
      <c r="GV83" s="66"/>
      <c r="GW83" s="66">
        <f>SUM(GW62:GW81)</f>
        <v>0</v>
      </c>
      <c r="GX83" s="66"/>
      <c r="GY83" s="66">
        <f>SUM(GY62:GY81)</f>
        <v>0</v>
      </c>
      <c r="GZ83" s="66"/>
      <c r="HA83" s="66">
        <f>SUM(HA62:HA81)</f>
        <v>0</v>
      </c>
      <c r="HB83" s="66"/>
      <c r="HC83" s="66">
        <f>SUM(HC62:HC81)</f>
        <v>0</v>
      </c>
      <c r="HD83" s="66"/>
      <c r="HE83" s="66">
        <f>SUM(HE62:HE81)</f>
        <v>0</v>
      </c>
      <c r="HF83" s="66"/>
      <c r="HG83" s="66">
        <f>SUM(HG62:HG81)</f>
        <v>0</v>
      </c>
      <c r="HH83" s="66"/>
      <c r="HI83" s="66">
        <f>SUM(HI62:HI81)</f>
        <v>0</v>
      </c>
      <c r="HJ83" s="66"/>
      <c r="HK83" s="66">
        <f>SUM(HK62:HK81)</f>
        <v>0</v>
      </c>
      <c r="HL83" s="66"/>
      <c r="HM83" s="66">
        <f>SUM(HM62:HM81)</f>
        <v>0</v>
      </c>
      <c r="HN83" s="66"/>
      <c r="HO83" s="66">
        <f>SUM(HO62:HO81)</f>
        <v>0</v>
      </c>
      <c r="HP83" s="66"/>
      <c r="HQ83" s="66">
        <f>SUM(HQ62:HQ81)</f>
        <v>0</v>
      </c>
      <c r="HR83" s="66"/>
      <c r="HS83" s="66">
        <f>SUM(HS62:HS81)</f>
        <v>0</v>
      </c>
      <c r="HT83" s="66"/>
      <c r="HU83" s="66">
        <f>SUM(HU62:HU81)</f>
        <v>0</v>
      </c>
      <c r="HV83" s="66"/>
      <c r="HW83" s="66">
        <f>SUM(HW62:HW81)</f>
        <v>0</v>
      </c>
      <c r="HX83" s="66"/>
      <c r="HY83" s="66">
        <f>SUM(HY62:HY81)</f>
        <v>0</v>
      </c>
      <c r="HZ83" s="66"/>
      <c r="IA83" s="66">
        <f>SUM(IA62:IA81)</f>
        <v>0</v>
      </c>
      <c r="IB83" s="66"/>
      <c r="IC83" s="66">
        <f>SUM(IC62:IC81)</f>
        <v>0</v>
      </c>
      <c r="ID83" s="66"/>
      <c r="IE83" s="66">
        <f>SUM(IE62:IE81)</f>
        <v>0</v>
      </c>
      <c r="IF83" s="66"/>
      <c r="IG83" s="66">
        <f>SUM(IG62:IG81)</f>
        <v>0</v>
      </c>
      <c r="IH83" s="66">
        <f>SUM(IH62:IH81)</f>
        <v>0</v>
      </c>
      <c r="II83" s="66">
        <f>SUM(II62:II81)</f>
        <v>0</v>
      </c>
      <c r="IJ83" s="66">
        <f>SUM(IJ62:IJ81)</f>
        <v>0</v>
      </c>
      <c r="IK83" s="43"/>
      <c r="IL83" s="43"/>
      <c r="IM83" s="43"/>
      <c r="IN83" s="43"/>
      <c r="IO83" s="43"/>
      <c r="IP83" s="43"/>
      <c r="IQ83" s="43"/>
      <c r="IR83" s="43"/>
      <c r="IS83" s="43"/>
      <c r="IT83" s="43"/>
    </row>
    <row r="84" spans="1:254" ht="15.6">
      <c r="A84" s="84"/>
      <c r="B84" s="182"/>
      <c r="C84" s="182"/>
      <c r="D84" s="183"/>
      <c r="E84" s="183"/>
      <c r="F84" s="183"/>
      <c r="G84" s="183"/>
      <c r="R84" s="183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5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6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  <c r="GT84" s="84"/>
      <c r="GU84" s="84"/>
      <c r="GV84" s="84"/>
      <c r="GW84" s="84"/>
      <c r="GX84" s="84"/>
      <c r="GY84" s="84"/>
      <c r="GZ84" s="84"/>
      <c r="HA84" s="84"/>
      <c r="HB84" s="84"/>
      <c r="HC84" s="84"/>
      <c r="HD84" s="84"/>
      <c r="HE84" s="84"/>
      <c r="HF84" s="84"/>
      <c r="HG84" s="84"/>
      <c r="HH84" s="84"/>
      <c r="HI84" s="84"/>
      <c r="HJ84" s="84"/>
      <c r="HK84" s="84"/>
      <c r="HL84" s="84"/>
      <c r="HM84" s="84"/>
      <c r="HN84" s="84"/>
      <c r="HO84" s="84"/>
      <c r="HP84" s="84"/>
      <c r="HQ84" s="84"/>
      <c r="HR84" s="84"/>
      <c r="HS84" s="84"/>
      <c r="HT84" s="84"/>
      <c r="HU84" s="84"/>
      <c r="HV84" s="84"/>
      <c r="HW84" s="84"/>
      <c r="HX84" s="84"/>
      <c r="HY84" s="84"/>
      <c r="HZ84" s="84"/>
      <c r="IA84" s="84"/>
      <c r="IB84" s="84"/>
      <c r="IC84" s="84"/>
      <c r="ID84" s="84"/>
      <c r="IE84" s="84"/>
      <c r="IF84" s="84"/>
      <c r="IG84" s="84"/>
      <c r="IH84" s="84"/>
      <c r="II84" s="84"/>
      <c r="IJ84" s="84"/>
      <c r="IK84" s="84"/>
      <c r="IL84" s="84"/>
      <c r="IM84" s="84"/>
      <c r="IN84" s="84"/>
      <c r="IO84" s="84"/>
      <c r="IP84" s="84"/>
      <c r="IQ84" s="84"/>
      <c r="IR84" s="84"/>
      <c r="IS84" s="84"/>
      <c r="IT84" s="84"/>
    </row>
    <row r="85" spans="1:254" ht="15.6">
      <c r="A85" s="84"/>
      <c r="B85" s="84"/>
      <c r="C85" s="84"/>
      <c r="D85" s="183"/>
      <c r="E85" s="183"/>
      <c r="F85" s="183"/>
      <c r="G85" s="183"/>
      <c r="R85" s="183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5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6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  <c r="GT85" s="84"/>
      <c r="GU85" s="84"/>
      <c r="GV85" s="84"/>
      <c r="GW85" s="84"/>
      <c r="GX85" s="84"/>
      <c r="GY85" s="84"/>
      <c r="GZ85" s="84"/>
      <c r="HA85" s="84"/>
      <c r="HB85" s="84"/>
      <c r="HC85" s="84"/>
      <c r="HD85" s="84"/>
      <c r="HE85" s="84"/>
      <c r="HF85" s="84"/>
      <c r="HG85" s="84"/>
      <c r="HH85" s="84"/>
      <c r="HI85" s="84"/>
      <c r="HJ85" s="84"/>
      <c r="HK85" s="84"/>
      <c r="HL85" s="84"/>
      <c r="HM85" s="84"/>
      <c r="HN85" s="84"/>
      <c r="HO85" s="84"/>
      <c r="HP85" s="84"/>
      <c r="HQ85" s="84"/>
      <c r="HR85" s="84"/>
      <c r="HS85" s="84"/>
      <c r="HT85" s="84"/>
      <c r="HU85" s="84"/>
      <c r="HV85" s="84"/>
      <c r="HW85" s="84"/>
      <c r="HX85" s="84"/>
      <c r="HY85" s="84"/>
      <c r="HZ85" s="84"/>
      <c r="IA85" s="84"/>
      <c r="IB85" s="84"/>
      <c r="IC85" s="84"/>
      <c r="ID85" s="84"/>
      <c r="IE85" s="84"/>
      <c r="IF85" s="84"/>
      <c r="IG85" s="84"/>
      <c r="IH85" s="84"/>
      <c r="II85" s="84"/>
      <c r="IJ85" s="84"/>
      <c r="IK85" s="84"/>
      <c r="IL85" s="84"/>
      <c r="IM85" s="84"/>
      <c r="IN85" s="84"/>
      <c r="IO85" s="84"/>
      <c r="IP85" s="84"/>
      <c r="IQ85" s="84"/>
      <c r="IR85" s="84"/>
      <c r="IS85" s="84"/>
      <c r="IT85" s="84"/>
    </row>
    <row r="86" spans="1:254" ht="19.5" customHeight="1">
      <c r="A86" s="84"/>
      <c r="B86" s="378" t="s">
        <v>189</v>
      </c>
      <c r="C86" s="379"/>
      <c r="D86" s="380"/>
      <c r="E86" s="380"/>
      <c r="F86" s="380"/>
      <c r="G86" s="380"/>
      <c r="H86" s="380"/>
      <c r="I86" s="380"/>
      <c r="J86" s="380"/>
      <c r="K86" s="380"/>
      <c r="L86" s="380"/>
      <c r="M86" s="380"/>
      <c r="N86" s="380"/>
      <c r="O86" s="380"/>
      <c r="P86" s="380"/>
      <c r="Q86" s="380"/>
      <c r="R86" s="380"/>
      <c r="S86" s="380"/>
      <c r="T86" s="380"/>
      <c r="U86" s="380"/>
      <c r="V86" s="380"/>
      <c r="W86" s="380"/>
      <c r="X86" s="380"/>
      <c r="Y86" s="380"/>
      <c r="Z86" s="380"/>
      <c r="AA86" s="380"/>
      <c r="AB86" s="380"/>
      <c r="AC86" s="380"/>
      <c r="AD86" s="380"/>
      <c r="AE86" s="380"/>
      <c r="AF86" s="380"/>
      <c r="AG86" s="380"/>
      <c r="AH86" s="380"/>
      <c r="AI86" s="380"/>
      <c r="AJ86" s="380"/>
      <c r="AK86" s="380"/>
      <c r="AL86" s="380"/>
      <c r="AM86" s="380"/>
      <c r="AN86" s="380"/>
      <c r="AO86" s="380"/>
      <c r="AP86" s="380"/>
      <c r="AQ86" s="380"/>
      <c r="AR86" s="380"/>
      <c r="AS86" s="380"/>
      <c r="AT86" s="380"/>
      <c r="AU86" s="380"/>
      <c r="AV86" s="380"/>
      <c r="AW86" s="380"/>
      <c r="AX86" s="380"/>
      <c r="AY86" s="380"/>
      <c r="AZ86" s="380"/>
      <c r="BA86" s="380"/>
      <c r="BB86" s="380"/>
      <c r="BC86" s="380"/>
      <c r="BD86" s="380"/>
      <c r="BE86" s="380"/>
      <c r="BF86" s="380"/>
      <c r="BG86" s="380"/>
      <c r="BH86" s="380"/>
      <c r="BI86" s="380"/>
      <c r="BJ86" s="380"/>
      <c r="BK86" s="380"/>
      <c r="BL86" s="380"/>
      <c r="BM86" s="380"/>
      <c r="BN86" s="380"/>
      <c r="BO86" s="380"/>
      <c r="BP86" s="380"/>
      <c r="BQ86" s="380"/>
      <c r="BR86" s="380"/>
      <c r="BS86" s="380"/>
      <c r="BT86" s="380"/>
      <c r="BU86" s="380"/>
      <c r="BV86" s="380"/>
      <c r="BW86" s="380"/>
      <c r="BX86" s="380"/>
      <c r="BY86" s="380"/>
      <c r="BZ86" s="380"/>
      <c r="CA86" s="380"/>
      <c r="CB86" s="380"/>
      <c r="CC86" s="380"/>
      <c r="CD86" s="380"/>
      <c r="CE86" s="380"/>
      <c r="CF86" s="380"/>
      <c r="CG86" s="380"/>
      <c r="CH86" s="380"/>
      <c r="CI86" s="380"/>
      <c r="CJ86" s="380"/>
      <c r="CK86" s="380"/>
      <c r="CL86" s="380"/>
      <c r="CM86" s="380"/>
      <c r="CN86" s="380"/>
      <c r="CO86" s="380"/>
      <c r="CP86" s="380"/>
      <c r="CQ86" s="380"/>
      <c r="CR86" s="380"/>
      <c r="CS86" s="380"/>
      <c r="CT86" s="380"/>
      <c r="CU86" s="380"/>
      <c r="CV86" s="380"/>
      <c r="CW86" s="380"/>
      <c r="CX86" s="380"/>
      <c r="CY86" s="184"/>
      <c r="CZ86" s="184"/>
      <c r="DA86" s="184"/>
      <c r="DB86" s="184"/>
      <c r="DC86" s="184"/>
      <c r="DD86" s="184"/>
      <c r="DE86" s="184"/>
      <c r="DF86" s="184"/>
      <c r="DG86" s="184"/>
      <c r="DH86" s="184"/>
      <c r="DI86" s="184"/>
      <c r="DJ86" s="184"/>
      <c r="DK86" s="184"/>
      <c r="DL86" s="184"/>
      <c r="DM86" s="184"/>
      <c r="DN86" s="184"/>
      <c r="DO86" s="184"/>
      <c r="DP86" s="184"/>
      <c r="DQ86" s="184"/>
      <c r="DR86" s="184"/>
      <c r="DS86" s="184"/>
      <c r="DT86" s="184"/>
      <c r="DU86" s="184"/>
      <c r="DV86" s="184"/>
      <c r="DW86" s="184"/>
      <c r="DX86" s="184"/>
      <c r="DY86" s="184"/>
      <c r="DZ86" s="184"/>
      <c r="EA86" s="184"/>
      <c r="EB86" s="184"/>
      <c r="EC86" s="184"/>
      <c r="ED86" s="184"/>
      <c r="EE86" s="184"/>
      <c r="EF86" s="184"/>
      <c r="EG86" s="184"/>
      <c r="EH86" s="184"/>
      <c r="EI86" s="184"/>
      <c r="EJ86" s="184"/>
      <c r="EK86" s="184"/>
      <c r="EL86" s="184"/>
      <c r="EM86" s="184"/>
      <c r="EN86" s="184"/>
      <c r="EO86" s="184"/>
      <c r="EP86" s="184"/>
      <c r="EQ86" s="184"/>
      <c r="ER86" s="184"/>
      <c r="ES86" s="184"/>
      <c r="ET86" s="184"/>
      <c r="EU86" s="184"/>
      <c r="EV86" s="184"/>
      <c r="EW86" s="184"/>
      <c r="EX86" s="184"/>
      <c r="EY86" s="184"/>
      <c r="EZ86" s="184"/>
      <c r="FA86" s="184"/>
      <c r="FB86" s="184"/>
      <c r="FC86" s="184"/>
      <c r="FD86" s="184"/>
      <c r="FE86" s="184"/>
      <c r="FF86" s="184"/>
      <c r="FG86" s="184"/>
      <c r="FH86" s="184"/>
      <c r="FI86" s="184"/>
      <c r="FJ86" s="184"/>
      <c r="FK86" s="184"/>
      <c r="FL86" s="184"/>
      <c r="FM86" s="184"/>
      <c r="FN86" s="184"/>
      <c r="FO86" s="184"/>
      <c r="FP86" s="184"/>
      <c r="FQ86" s="184"/>
      <c r="FR86" s="184"/>
      <c r="FS86" s="184"/>
      <c r="FT86" s="184"/>
      <c r="FU86" s="184"/>
      <c r="FV86" s="184"/>
      <c r="FW86" s="184"/>
      <c r="FX86" s="184"/>
      <c r="FY86" s="184"/>
      <c r="FZ86" s="184"/>
      <c r="GA86" s="184"/>
      <c r="GB86" s="184"/>
      <c r="GC86" s="184"/>
      <c r="GD86" s="184"/>
      <c r="GE86" s="184"/>
      <c r="GF86" s="184"/>
      <c r="GG86" s="184"/>
      <c r="GH86" s="184"/>
      <c r="GI86" s="184"/>
      <c r="GJ86" s="184"/>
      <c r="GK86" s="184"/>
      <c r="GL86" s="184"/>
      <c r="GM86" s="184"/>
      <c r="GN86" s="184"/>
      <c r="GO86" s="184"/>
      <c r="GP86" s="184"/>
      <c r="GQ86" s="184"/>
      <c r="GR86" s="184"/>
      <c r="GS86" s="184"/>
      <c r="GT86" s="184"/>
      <c r="GU86" s="184"/>
      <c r="GV86" s="184"/>
      <c r="GW86" s="184"/>
      <c r="GX86" s="184"/>
      <c r="GY86" s="184"/>
      <c r="GZ86" s="184"/>
      <c r="HA86" s="184"/>
      <c r="HB86" s="184"/>
      <c r="HC86" s="184"/>
      <c r="HD86" s="184"/>
      <c r="HE86" s="184"/>
      <c r="HF86" s="184"/>
      <c r="HG86" s="184"/>
      <c r="HH86" s="184"/>
      <c r="HI86" s="184"/>
      <c r="HJ86" s="184"/>
      <c r="HK86" s="184"/>
      <c r="HL86" s="184"/>
      <c r="HM86" s="184"/>
      <c r="HN86" s="184"/>
      <c r="HO86" s="184"/>
      <c r="HP86" s="184"/>
      <c r="HQ86" s="184"/>
      <c r="HR86" s="184"/>
      <c r="HS86" s="184"/>
      <c r="HT86" s="184"/>
      <c r="HU86" s="184"/>
      <c r="HV86" s="184"/>
      <c r="HW86" s="184"/>
      <c r="HX86" s="184"/>
      <c r="HY86" s="184"/>
      <c r="HZ86" s="184"/>
      <c r="IA86" s="184"/>
      <c r="IB86" s="184"/>
      <c r="IC86" s="184"/>
      <c r="ID86" s="184"/>
      <c r="IE86" s="184"/>
      <c r="IF86" s="184"/>
      <c r="IG86" s="184"/>
      <c r="IH86" s="184"/>
      <c r="II86" s="184"/>
      <c r="IJ86" s="184"/>
      <c r="IK86" s="84"/>
      <c r="IL86" s="84"/>
      <c r="IM86" s="84"/>
      <c r="IN86" s="84"/>
      <c r="IO86" s="84"/>
      <c r="IP86" s="84"/>
      <c r="IQ86" s="84"/>
      <c r="IR86" s="84"/>
      <c r="IS86" s="84"/>
      <c r="IT86" s="84"/>
    </row>
    <row r="87" spans="1:254" ht="27" customHeight="1">
      <c r="A87" s="96"/>
      <c r="B87" s="31"/>
      <c r="C87" s="31"/>
      <c r="D87" s="31"/>
      <c r="E87" s="359" t="s">
        <v>195</v>
      </c>
      <c r="F87" s="359"/>
      <c r="G87" s="359"/>
      <c r="H87" s="370" t="s">
        <v>20</v>
      </c>
      <c r="I87" s="370"/>
      <c r="J87" s="370"/>
      <c r="K87" s="370"/>
      <c r="L87" s="370"/>
      <c r="M87" s="370"/>
      <c r="N87" s="370"/>
      <c r="O87" s="328"/>
      <c r="P87" s="328"/>
      <c r="Q87" s="328"/>
      <c r="R87" s="375" t="s">
        <v>208</v>
      </c>
      <c r="S87" s="375"/>
      <c r="T87" s="322" t="s">
        <v>216</v>
      </c>
      <c r="U87" s="364" t="s">
        <v>24</v>
      </c>
      <c r="V87" s="364"/>
      <c r="W87" s="321" t="s">
        <v>211</v>
      </c>
      <c r="X87" s="321" t="s">
        <v>211</v>
      </c>
      <c r="Y87" s="364" t="s">
        <v>25</v>
      </c>
      <c r="Z87" s="364"/>
      <c r="AA87" s="321" t="s">
        <v>211</v>
      </c>
      <c r="AB87" s="321" t="s">
        <v>211</v>
      </c>
      <c r="AC87" s="31"/>
      <c r="AD87" s="31"/>
      <c r="AE87" s="185"/>
      <c r="AF87" s="359" t="s">
        <v>64</v>
      </c>
      <c r="AG87" s="359"/>
      <c r="AH87" s="359"/>
      <c r="AI87" s="359" t="s">
        <v>65</v>
      </c>
      <c r="AJ87" s="359"/>
      <c r="AK87" s="359"/>
      <c r="AL87" s="359"/>
      <c r="AM87" s="359"/>
      <c r="AN87" s="359"/>
      <c r="AO87" s="97"/>
      <c r="AP87" s="359" t="s">
        <v>59</v>
      </c>
      <c r="AQ87" s="359"/>
      <c r="AR87" s="359"/>
      <c r="AS87" s="359"/>
      <c r="AT87" s="359"/>
      <c r="AU87" s="359" t="s">
        <v>63</v>
      </c>
      <c r="AV87" s="359"/>
      <c r="AW87" s="359"/>
      <c r="AX87" s="359"/>
      <c r="AY87" s="359"/>
      <c r="AZ87" s="359" t="s">
        <v>66</v>
      </c>
      <c r="BA87" s="359"/>
      <c r="BB87" s="359"/>
      <c r="BC87" s="359"/>
      <c r="BD87" s="390" t="s">
        <v>71</v>
      </c>
      <c r="BE87" s="385" t="s">
        <v>74</v>
      </c>
      <c r="BF87" s="359" t="s">
        <v>74</v>
      </c>
      <c r="BG87" s="359"/>
      <c r="BH87" s="359"/>
      <c r="BI87" s="359"/>
      <c r="BJ87" s="359"/>
      <c r="BK87" s="359"/>
      <c r="BL87" s="359"/>
      <c r="BM87" s="359"/>
      <c r="BN87" s="359"/>
      <c r="BO87" s="359"/>
      <c r="BP87" s="359"/>
      <c r="BQ87" s="359"/>
      <c r="BR87" s="359"/>
      <c r="BS87" s="359"/>
      <c r="BT87" s="359"/>
      <c r="BU87" s="359"/>
      <c r="BV87" s="359"/>
      <c r="BW87" s="359"/>
      <c r="BX87" s="359"/>
      <c r="BY87" s="359"/>
      <c r="BZ87" s="359"/>
      <c r="CA87" s="359"/>
      <c r="CB87" s="359"/>
      <c r="CC87" s="363"/>
      <c r="CD87" s="385" t="s">
        <v>83</v>
      </c>
      <c r="CE87" s="359" t="s">
        <v>83</v>
      </c>
      <c r="CF87" s="359"/>
      <c r="CG87" s="359"/>
      <c r="CH87" s="359"/>
      <c r="CI87" s="359"/>
      <c r="CJ87" s="359"/>
      <c r="CK87" s="359"/>
      <c r="CL87" s="359"/>
      <c r="CM87" s="359"/>
      <c r="CN87" s="359"/>
      <c r="CO87" s="359"/>
      <c r="CP87" s="359"/>
      <c r="CQ87" s="359"/>
      <c r="CR87" s="359"/>
      <c r="CS87" s="359"/>
      <c r="CT87" s="359"/>
      <c r="CU87" s="359"/>
      <c r="CV87" s="359"/>
      <c r="CW87" s="359"/>
      <c r="CX87" s="359"/>
      <c r="CY87" s="359"/>
      <c r="CZ87" s="359"/>
      <c r="DA87" s="359"/>
      <c r="DB87" s="359"/>
      <c r="DC87" s="359"/>
      <c r="DD87" s="359"/>
      <c r="DE87" s="359"/>
      <c r="DF87" s="359"/>
      <c r="DG87" s="359"/>
      <c r="DH87" s="359"/>
      <c r="DI87" s="359"/>
      <c r="DJ87" s="359"/>
      <c r="DK87" s="359"/>
      <c r="DL87" s="359"/>
      <c r="DM87" s="359"/>
      <c r="DN87" s="359"/>
      <c r="DO87" s="359"/>
      <c r="DP87" s="359"/>
      <c r="DQ87" s="359"/>
      <c r="DR87" s="359"/>
      <c r="DS87" s="359"/>
      <c r="DT87" s="359"/>
      <c r="DU87" s="359"/>
      <c r="DV87" s="359"/>
      <c r="DW87" s="359"/>
      <c r="DX87" s="359"/>
      <c r="DY87" s="359"/>
      <c r="DZ87" s="359"/>
      <c r="EA87" s="359"/>
      <c r="EB87" s="359"/>
      <c r="EC87" s="359"/>
      <c r="ED87" s="359"/>
      <c r="EE87" s="359"/>
      <c r="EF87" s="359"/>
      <c r="EG87" s="359"/>
      <c r="EH87" s="359"/>
      <c r="EI87" s="359"/>
      <c r="EJ87" s="359"/>
      <c r="EK87" s="359"/>
      <c r="EL87" s="359"/>
      <c r="EM87" s="359"/>
      <c r="EN87" s="359"/>
      <c r="EO87" s="359"/>
      <c r="EP87" s="359"/>
      <c r="EQ87" s="359"/>
      <c r="ER87" s="359"/>
      <c r="ES87" s="359"/>
      <c r="ET87" s="359"/>
      <c r="EU87" s="359"/>
      <c r="EV87" s="359"/>
      <c r="EW87" s="359"/>
      <c r="EX87" s="363"/>
      <c r="EY87" s="97"/>
      <c r="EZ87" s="97"/>
      <c r="FA87" s="97"/>
      <c r="FB87" s="97"/>
      <c r="FC87" s="398" t="s">
        <v>83</v>
      </c>
      <c r="FD87" s="359" t="s">
        <v>83</v>
      </c>
      <c r="FE87" s="359"/>
      <c r="FF87" s="359"/>
      <c r="FG87" s="359"/>
      <c r="FH87" s="359"/>
      <c r="FI87" s="359"/>
      <c r="FJ87" s="359"/>
      <c r="FK87" s="359"/>
      <c r="FL87" s="359"/>
      <c r="FM87" s="359"/>
      <c r="FN87" s="359"/>
      <c r="FO87" s="359"/>
      <c r="FP87" s="359"/>
      <c r="FQ87" s="359"/>
      <c r="FR87" s="359"/>
      <c r="FS87" s="359"/>
      <c r="FT87" s="359"/>
      <c r="FU87" s="359"/>
      <c r="FV87" s="359"/>
      <c r="FW87" s="359"/>
      <c r="FX87" s="359"/>
      <c r="FY87" s="359"/>
      <c r="FZ87" s="359"/>
      <c r="GA87" s="363"/>
      <c r="GB87" s="359"/>
      <c r="GC87" s="359"/>
      <c r="GD87" s="359"/>
      <c r="GE87" s="359"/>
      <c r="GF87" s="359"/>
      <c r="GG87" s="359"/>
      <c r="GH87" s="359"/>
      <c r="GI87" s="359"/>
      <c r="GJ87" s="359"/>
      <c r="GK87" s="359"/>
      <c r="GL87" s="359"/>
      <c r="GM87" s="359"/>
      <c r="GN87" s="359"/>
      <c r="GO87" s="359"/>
      <c r="GP87" s="359"/>
      <c r="GQ87" s="359"/>
      <c r="GR87" s="359"/>
      <c r="GS87" s="359"/>
      <c r="GT87" s="359"/>
      <c r="GU87" s="359"/>
      <c r="GV87" s="359"/>
      <c r="GW87" s="359"/>
      <c r="GX87" s="359"/>
      <c r="GY87" s="359"/>
      <c r="GZ87" s="359"/>
      <c r="HA87" s="359"/>
      <c r="HB87" s="359"/>
      <c r="HC87" s="359"/>
      <c r="HD87" s="359"/>
      <c r="HE87" s="359"/>
      <c r="HF87" s="359"/>
      <c r="HG87" s="359"/>
      <c r="HH87" s="359"/>
      <c r="HI87" s="359"/>
      <c r="HJ87" s="359"/>
      <c r="HK87" s="359"/>
      <c r="HL87" s="359"/>
      <c r="HM87" s="359"/>
      <c r="HN87" s="359"/>
      <c r="HO87" s="359"/>
      <c r="HP87" s="359"/>
      <c r="HQ87" s="359"/>
      <c r="HR87" s="359"/>
      <c r="HS87" s="359"/>
      <c r="HT87" s="359"/>
      <c r="HU87" s="359"/>
      <c r="HV87" s="359"/>
      <c r="HW87" s="359"/>
      <c r="HX87" s="359"/>
      <c r="HY87" s="359"/>
      <c r="HZ87" s="359"/>
      <c r="IA87" s="359"/>
      <c r="IB87" s="359"/>
      <c r="IC87" s="363"/>
      <c r="ID87" s="97"/>
      <c r="IE87" s="97"/>
      <c r="IF87" s="97"/>
      <c r="IG87" s="97"/>
      <c r="IH87" s="97" t="s">
        <v>194</v>
      </c>
      <c r="II87" s="97" t="s">
        <v>198</v>
      </c>
      <c r="IJ87" s="97" t="s">
        <v>197</v>
      </c>
      <c r="IK87" s="96"/>
      <c r="IL87" s="96"/>
      <c r="IM87" s="96"/>
      <c r="IN87" s="96"/>
      <c r="IO87" s="96"/>
      <c r="IP87" s="96"/>
      <c r="IQ87" s="96"/>
      <c r="IR87" s="96"/>
      <c r="IS87" s="96"/>
      <c r="IT87" s="96"/>
    </row>
    <row r="88" spans="1:254" ht="26.25" customHeight="1">
      <c r="A88" s="96"/>
      <c r="B88" s="186" t="s">
        <v>23</v>
      </c>
      <c r="C88" s="187" t="s">
        <v>191</v>
      </c>
      <c r="D88" s="186" t="s">
        <v>2</v>
      </c>
      <c r="E88" s="329" t="s">
        <v>194</v>
      </c>
      <c r="F88" s="286" t="s">
        <v>196</v>
      </c>
      <c r="G88" s="286" t="s">
        <v>197</v>
      </c>
      <c r="H88" s="237">
        <v>1</v>
      </c>
      <c r="I88" s="237">
        <v>2</v>
      </c>
      <c r="J88" s="237">
        <v>3</v>
      </c>
      <c r="K88" s="237">
        <v>4</v>
      </c>
      <c r="L88" s="237">
        <v>5</v>
      </c>
      <c r="M88" s="237">
        <v>6</v>
      </c>
      <c r="N88" s="237">
        <v>7</v>
      </c>
      <c r="O88" s="237">
        <v>5</v>
      </c>
      <c r="P88" s="237">
        <v>6</v>
      </c>
      <c r="Q88" s="237">
        <v>7</v>
      </c>
      <c r="R88" s="191" t="s">
        <v>209</v>
      </c>
      <c r="S88" s="191" t="s">
        <v>210</v>
      </c>
      <c r="T88" s="191" t="s">
        <v>215</v>
      </c>
      <c r="U88" s="191" t="s">
        <v>28</v>
      </c>
      <c r="V88" s="191" t="s">
        <v>214</v>
      </c>
      <c r="W88" s="191" t="s">
        <v>28</v>
      </c>
      <c r="X88" s="191" t="s">
        <v>214</v>
      </c>
      <c r="Y88" s="191" t="s">
        <v>28</v>
      </c>
      <c r="Z88" s="191" t="s">
        <v>29</v>
      </c>
      <c r="AA88" s="191" t="s">
        <v>28</v>
      </c>
      <c r="AB88" s="191" t="s">
        <v>29</v>
      </c>
      <c r="AC88" s="191" t="s">
        <v>26</v>
      </c>
      <c r="AD88" s="191" t="s">
        <v>27</v>
      </c>
      <c r="AE88" s="188" t="s">
        <v>3</v>
      </c>
      <c r="AF88" s="189" t="s">
        <v>48</v>
      </c>
      <c r="AG88" s="189" t="s">
        <v>61</v>
      </c>
      <c r="AH88" s="189" t="s">
        <v>62</v>
      </c>
      <c r="AI88" s="189" t="s">
        <v>48</v>
      </c>
      <c r="AJ88" s="189" t="s">
        <v>49</v>
      </c>
      <c r="AK88" s="189" t="s">
        <v>50</v>
      </c>
      <c r="AL88" s="189" t="s">
        <v>51</v>
      </c>
      <c r="AM88" s="189" t="s">
        <v>52</v>
      </c>
      <c r="AN88" s="189" t="s">
        <v>53</v>
      </c>
      <c r="AO88" s="189" t="s">
        <v>53</v>
      </c>
      <c r="AP88" s="189" t="s">
        <v>54</v>
      </c>
      <c r="AQ88" s="189" t="s">
        <v>55</v>
      </c>
      <c r="AR88" s="189" t="s">
        <v>56</v>
      </c>
      <c r="AS88" s="189" t="s">
        <v>57</v>
      </c>
      <c r="AT88" s="189" t="s">
        <v>58</v>
      </c>
      <c r="AU88" s="189" t="s">
        <v>54</v>
      </c>
      <c r="AV88" s="189" t="s">
        <v>55</v>
      </c>
      <c r="AW88" s="189" t="s">
        <v>56</v>
      </c>
      <c r="AX88" s="189" t="s">
        <v>57</v>
      </c>
      <c r="AY88" s="189" t="s">
        <v>58</v>
      </c>
      <c r="AZ88" s="189" t="s">
        <v>67</v>
      </c>
      <c r="BA88" s="189" t="s">
        <v>68</v>
      </c>
      <c r="BB88" s="189" t="s">
        <v>69</v>
      </c>
      <c r="BC88" s="189" t="s">
        <v>70</v>
      </c>
      <c r="BD88" s="391"/>
      <c r="BE88" s="386"/>
      <c r="BF88" s="189" t="s">
        <v>72</v>
      </c>
      <c r="BG88" s="190" t="s">
        <v>73</v>
      </c>
      <c r="BH88" s="189" t="s">
        <v>75</v>
      </c>
      <c r="BI88" s="190" t="s">
        <v>73</v>
      </c>
      <c r="BJ88" s="189" t="s">
        <v>76</v>
      </c>
      <c r="BK88" s="190" t="s">
        <v>73</v>
      </c>
      <c r="BL88" s="189" t="s">
        <v>77</v>
      </c>
      <c r="BM88" s="190" t="s">
        <v>73</v>
      </c>
      <c r="BN88" s="189" t="s">
        <v>78</v>
      </c>
      <c r="BO88" s="190" t="s">
        <v>73</v>
      </c>
      <c r="BP88" s="189" t="s">
        <v>79</v>
      </c>
      <c r="BQ88" s="190" t="s">
        <v>73</v>
      </c>
      <c r="BR88" s="189" t="s">
        <v>80</v>
      </c>
      <c r="BS88" s="190" t="s">
        <v>73</v>
      </c>
      <c r="BT88" s="189" t="s">
        <v>81</v>
      </c>
      <c r="BU88" s="190" t="s">
        <v>73</v>
      </c>
      <c r="BV88" s="189" t="s">
        <v>218</v>
      </c>
      <c r="BW88" s="190" t="s">
        <v>73</v>
      </c>
      <c r="BX88" s="189" t="s">
        <v>220</v>
      </c>
      <c r="BY88" s="190" t="s">
        <v>73</v>
      </c>
      <c r="BZ88" s="189" t="s">
        <v>221</v>
      </c>
      <c r="CA88" s="190" t="s">
        <v>73</v>
      </c>
      <c r="CB88" s="189" t="s">
        <v>82</v>
      </c>
      <c r="CC88" s="190" t="s">
        <v>73</v>
      </c>
      <c r="CD88" s="386"/>
      <c r="CE88" s="189" t="s">
        <v>84</v>
      </c>
      <c r="CF88" s="190" t="s">
        <v>73</v>
      </c>
      <c r="CG88" s="189" t="s">
        <v>227</v>
      </c>
      <c r="CH88" s="190" t="s">
        <v>73</v>
      </c>
      <c r="CI88" s="189" t="s">
        <v>156</v>
      </c>
      <c r="CJ88" s="190" t="s">
        <v>73</v>
      </c>
      <c r="CK88" s="189" t="s">
        <v>164</v>
      </c>
      <c r="CL88" s="190" t="s">
        <v>73</v>
      </c>
      <c r="CM88" s="189" t="s">
        <v>85</v>
      </c>
      <c r="CN88" s="190" t="s">
        <v>73</v>
      </c>
      <c r="CO88" s="189" t="s">
        <v>86</v>
      </c>
      <c r="CP88" s="190" t="s">
        <v>73</v>
      </c>
      <c r="CQ88" s="191" t="s">
        <v>67</v>
      </c>
      <c r="CR88" s="190" t="s">
        <v>73</v>
      </c>
      <c r="CS88" s="189" t="s">
        <v>41</v>
      </c>
      <c r="CT88" s="190" t="s">
        <v>73</v>
      </c>
      <c r="CU88" s="189" t="s">
        <v>165</v>
      </c>
      <c r="CV88" s="190" t="s">
        <v>73</v>
      </c>
      <c r="CW88" s="189" t="s">
        <v>166</v>
      </c>
      <c r="CX88" s="190" t="s">
        <v>73</v>
      </c>
      <c r="CY88" s="189" t="s">
        <v>168</v>
      </c>
      <c r="CZ88" s="190" t="s">
        <v>73</v>
      </c>
      <c r="DA88" s="189" t="s">
        <v>169</v>
      </c>
      <c r="DB88" s="190" t="s">
        <v>73</v>
      </c>
      <c r="DC88" s="189" t="s">
        <v>170</v>
      </c>
      <c r="DD88" s="190" t="s">
        <v>73</v>
      </c>
      <c r="DE88" s="189" t="s">
        <v>171</v>
      </c>
      <c r="DF88" s="190" t="s">
        <v>73</v>
      </c>
      <c r="DG88" s="191" t="s">
        <v>172</v>
      </c>
      <c r="DH88" s="190" t="s">
        <v>73</v>
      </c>
      <c r="DI88" s="189" t="s">
        <v>228</v>
      </c>
      <c r="DJ88" s="190" t="s">
        <v>73</v>
      </c>
      <c r="DK88" s="189" t="s">
        <v>62</v>
      </c>
      <c r="DL88" s="190" t="s">
        <v>73</v>
      </c>
      <c r="DM88" s="189" t="s">
        <v>173</v>
      </c>
      <c r="DN88" s="190" t="s">
        <v>73</v>
      </c>
      <c r="DO88" s="189" t="s">
        <v>229</v>
      </c>
      <c r="DP88" s="190" t="s">
        <v>73</v>
      </c>
      <c r="DQ88" s="189" t="s">
        <v>87</v>
      </c>
      <c r="DR88" s="190" t="s">
        <v>73</v>
      </c>
      <c r="DS88" s="189" t="s">
        <v>174</v>
      </c>
      <c r="DT88" s="190" t="s">
        <v>73</v>
      </c>
      <c r="DU88" s="189" t="s">
        <v>233</v>
      </c>
      <c r="DV88" s="190" t="s">
        <v>73</v>
      </c>
      <c r="DW88" s="189" t="s">
        <v>175</v>
      </c>
      <c r="DX88" s="190" t="s">
        <v>73</v>
      </c>
      <c r="DY88" s="189" t="s">
        <v>176</v>
      </c>
      <c r="DZ88" s="190" t="s">
        <v>73</v>
      </c>
      <c r="EA88" s="189" t="s">
        <v>89</v>
      </c>
      <c r="EB88" s="190" t="s">
        <v>73</v>
      </c>
      <c r="EC88" s="189" t="s">
        <v>90</v>
      </c>
      <c r="ED88" s="190" t="s">
        <v>73</v>
      </c>
      <c r="EE88" s="189" t="s">
        <v>177</v>
      </c>
      <c r="EF88" s="190" t="s">
        <v>73</v>
      </c>
      <c r="EG88" s="191" t="s">
        <v>178</v>
      </c>
      <c r="EH88" s="190" t="s">
        <v>73</v>
      </c>
      <c r="EI88" s="189" t="s">
        <v>179</v>
      </c>
      <c r="EJ88" s="190" t="s">
        <v>73</v>
      </c>
      <c r="EK88" s="189" t="s">
        <v>180</v>
      </c>
      <c r="EL88" s="190" t="s">
        <v>73</v>
      </c>
      <c r="EM88" s="189" t="s">
        <v>181</v>
      </c>
      <c r="EN88" s="192" t="s">
        <v>73</v>
      </c>
      <c r="EO88" s="189" t="s">
        <v>230</v>
      </c>
      <c r="EP88" s="190" t="s">
        <v>73</v>
      </c>
      <c r="EQ88" s="189" t="s">
        <v>182</v>
      </c>
      <c r="ER88" s="190" t="s">
        <v>73</v>
      </c>
      <c r="ES88" s="189" t="s">
        <v>183</v>
      </c>
      <c r="ET88" s="190" t="s">
        <v>73</v>
      </c>
      <c r="EU88" s="189" t="s">
        <v>184</v>
      </c>
      <c r="EV88" s="190" t="s">
        <v>73</v>
      </c>
      <c r="EW88" s="189" t="s">
        <v>185</v>
      </c>
      <c r="EX88" s="192" t="s">
        <v>73</v>
      </c>
      <c r="EY88" s="189" t="s">
        <v>186</v>
      </c>
      <c r="EZ88" s="190" t="s">
        <v>73</v>
      </c>
      <c r="FA88" s="189" t="s">
        <v>82</v>
      </c>
      <c r="FB88" s="190" t="s">
        <v>73</v>
      </c>
      <c r="FC88" s="399"/>
      <c r="FD88" s="189" t="s">
        <v>84</v>
      </c>
      <c r="FE88" s="190" t="s">
        <v>73</v>
      </c>
      <c r="FF88" s="189" t="s">
        <v>227</v>
      </c>
      <c r="FG88" s="190" t="s">
        <v>73</v>
      </c>
      <c r="FH88" s="189" t="s">
        <v>156</v>
      </c>
      <c r="FI88" s="190" t="s">
        <v>73</v>
      </c>
      <c r="FJ88" s="189" t="s">
        <v>164</v>
      </c>
      <c r="FK88" s="190" t="s">
        <v>73</v>
      </c>
      <c r="FL88" s="189" t="s">
        <v>85</v>
      </c>
      <c r="FM88" s="190" t="s">
        <v>73</v>
      </c>
      <c r="FN88" s="189" t="s">
        <v>86</v>
      </c>
      <c r="FO88" s="190" t="s">
        <v>73</v>
      </c>
      <c r="FP88" s="189" t="s">
        <v>88</v>
      </c>
      <c r="FQ88" s="190" t="s">
        <v>73</v>
      </c>
      <c r="FR88" s="191" t="s">
        <v>67</v>
      </c>
      <c r="FS88" s="190" t="s">
        <v>73</v>
      </c>
      <c r="FT88" s="189" t="s">
        <v>41</v>
      </c>
      <c r="FU88" s="190" t="s">
        <v>73</v>
      </c>
      <c r="FV88" s="189" t="s">
        <v>165</v>
      </c>
      <c r="FW88" s="190" t="s">
        <v>73</v>
      </c>
      <c r="FX88" s="189" t="s">
        <v>166</v>
      </c>
      <c r="FY88" s="190" t="s">
        <v>73</v>
      </c>
      <c r="FZ88" s="189" t="s">
        <v>167</v>
      </c>
      <c r="GA88" s="192" t="s">
        <v>73</v>
      </c>
      <c r="GB88" s="189" t="s">
        <v>168</v>
      </c>
      <c r="GC88" s="190" t="s">
        <v>73</v>
      </c>
      <c r="GD88" s="189" t="s">
        <v>86</v>
      </c>
      <c r="GE88" s="190" t="s">
        <v>73</v>
      </c>
      <c r="GF88" s="189" t="s">
        <v>169</v>
      </c>
      <c r="GG88" s="190" t="s">
        <v>73</v>
      </c>
      <c r="GH88" s="189" t="s">
        <v>170</v>
      </c>
      <c r="GI88" s="190" t="s">
        <v>73</v>
      </c>
      <c r="GJ88" s="189" t="s">
        <v>171</v>
      </c>
      <c r="GK88" s="190" t="s">
        <v>73</v>
      </c>
      <c r="GL88" s="191" t="s">
        <v>172</v>
      </c>
      <c r="GM88" s="190" t="s">
        <v>73</v>
      </c>
      <c r="GN88" s="189" t="s">
        <v>228</v>
      </c>
      <c r="GO88" s="190" t="s">
        <v>73</v>
      </c>
      <c r="GP88" s="189" t="s">
        <v>62</v>
      </c>
      <c r="GQ88" s="190" t="s">
        <v>73</v>
      </c>
      <c r="GR88" s="189" t="s">
        <v>173</v>
      </c>
      <c r="GS88" s="190" t="s">
        <v>73</v>
      </c>
      <c r="GT88" s="189" t="s">
        <v>229</v>
      </c>
      <c r="GU88" s="190" t="s">
        <v>73</v>
      </c>
      <c r="GV88" s="189" t="s">
        <v>87</v>
      </c>
      <c r="GW88" s="190" t="s">
        <v>73</v>
      </c>
      <c r="GX88" s="189" t="s">
        <v>174</v>
      </c>
      <c r="GY88" s="190" t="s">
        <v>73</v>
      </c>
      <c r="GZ88" s="189" t="s">
        <v>233</v>
      </c>
      <c r="HA88" s="190" t="s">
        <v>73</v>
      </c>
      <c r="HB88" s="189" t="s">
        <v>175</v>
      </c>
      <c r="HC88" s="190" t="s">
        <v>73</v>
      </c>
      <c r="HD88" s="189" t="s">
        <v>176</v>
      </c>
      <c r="HE88" s="190" t="s">
        <v>73</v>
      </c>
      <c r="HF88" s="189" t="s">
        <v>89</v>
      </c>
      <c r="HG88" s="190" t="s">
        <v>73</v>
      </c>
      <c r="HH88" s="189" t="s">
        <v>90</v>
      </c>
      <c r="HI88" s="190" t="s">
        <v>73</v>
      </c>
      <c r="HJ88" s="189" t="s">
        <v>177</v>
      </c>
      <c r="HK88" s="190" t="s">
        <v>73</v>
      </c>
      <c r="HL88" s="191" t="s">
        <v>178</v>
      </c>
      <c r="HM88" s="190" t="s">
        <v>73</v>
      </c>
      <c r="HN88" s="189" t="s">
        <v>179</v>
      </c>
      <c r="HO88" s="190" t="s">
        <v>73</v>
      </c>
      <c r="HP88" s="189" t="s">
        <v>180</v>
      </c>
      <c r="HQ88" s="190" t="s">
        <v>73</v>
      </c>
      <c r="HR88" s="189" t="s">
        <v>181</v>
      </c>
      <c r="HS88" s="192" t="s">
        <v>73</v>
      </c>
      <c r="HT88" s="189" t="s">
        <v>230</v>
      </c>
      <c r="HU88" s="190" t="s">
        <v>73</v>
      </c>
      <c r="HV88" s="189" t="s">
        <v>182</v>
      </c>
      <c r="HW88" s="190" t="s">
        <v>73</v>
      </c>
      <c r="HX88" s="189" t="s">
        <v>183</v>
      </c>
      <c r="HY88" s="190" t="s">
        <v>73</v>
      </c>
      <c r="HZ88" s="189" t="s">
        <v>184</v>
      </c>
      <c r="IA88" s="190" t="s">
        <v>73</v>
      </c>
      <c r="IB88" s="189" t="s">
        <v>185</v>
      </c>
      <c r="IC88" s="192" t="s">
        <v>73</v>
      </c>
      <c r="ID88" s="189" t="s">
        <v>186</v>
      </c>
      <c r="IE88" s="190" t="s">
        <v>73</v>
      </c>
      <c r="IF88" s="189" t="s">
        <v>82</v>
      </c>
      <c r="IG88" s="190" t="s">
        <v>73</v>
      </c>
      <c r="IH88" s="283" t="s">
        <v>73</v>
      </c>
      <c r="II88" s="283" t="s">
        <v>73</v>
      </c>
      <c r="IJ88" s="283" t="s">
        <v>73</v>
      </c>
      <c r="IK88" s="96"/>
      <c r="IL88" s="96"/>
      <c r="IM88" s="96"/>
      <c r="IN88" s="96"/>
      <c r="IO88" s="96"/>
      <c r="IP88" s="96"/>
      <c r="IQ88" s="96"/>
      <c r="IR88" s="96"/>
      <c r="IS88" s="96"/>
      <c r="IT88" s="96"/>
    </row>
    <row r="89" spans="1:254" ht="15.6" customHeight="1">
      <c r="A89" s="96"/>
      <c r="B89" s="193">
        <f>'1. Plano anual atividades'!C91</f>
        <v>0</v>
      </c>
      <c r="C89" s="18"/>
      <c r="D89" s="195">
        <f>'1. Plano anual atividades'!D91</f>
        <v>0</v>
      </c>
      <c r="E89" s="275"/>
      <c r="F89" s="275"/>
      <c r="G89" s="275"/>
      <c r="H89" s="195">
        <f>'1. Plano anual atividades'!I91</f>
        <v>0</v>
      </c>
      <c r="I89" s="195">
        <f>'1. Plano anual atividades'!J91</f>
        <v>0</v>
      </c>
      <c r="J89" s="195">
        <f>'1. Plano anual atividades'!K91</f>
        <v>0</v>
      </c>
      <c r="K89" s="195">
        <f>'1. Plano anual atividades'!L91</f>
        <v>0</v>
      </c>
      <c r="L89" s="195">
        <f>'1. Plano anual atividades'!M91</f>
        <v>0</v>
      </c>
      <c r="M89" s="195">
        <f>'1. Plano anual atividades'!N91</f>
        <v>0</v>
      </c>
      <c r="N89" s="195">
        <f>'1. Plano anual atividades'!O91</f>
        <v>0</v>
      </c>
      <c r="O89" s="195">
        <f>'1. Plano anual atividades'!P91</f>
        <v>0</v>
      </c>
      <c r="P89" s="195">
        <f>'1. Plano anual atividades'!Q91</f>
        <v>0</v>
      </c>
      <c r="Q89" s="195">
        <f>'1. Plano anual atividades'!R91</f>
        <v>0</v>
      </c>
      <c r="R89" s="18"/>
      <c r="S89" s="18"/>
      <c r="T89" s="195">
        <f>R89*S89</f>
        <v>0</v>
      </c>
      <c r="U89" s="18"/>
      <c r="V89" s="18"/>
      <c r="W89" s="195">
        <f>S89*U89</f>
        <v>0</v>
      </c>
      <c r="X89" s="195">
        <f>S89*V89</f>
        <v>0</v>
      </c>
      <c r="Y89" s="18"/>
      <c r="Z89" s="18"/>
      <c r="AA89" s="195">
        <f>S89*Y89</f>
        <v>0</v>
      </c>
      <c r="AB89" s="195">
        <f>S89*Z89</f>
        <v>0</v>
      </c>
      <c r="AC89" s="18"/>
      <c r="AD89" s="18"/>
      <c r="AE89" s="196">
        <f>'1. Plano anual atividades'!E91</f>
        <v>0</v>
      </c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97"/>
      <c r="BE89" s="18"/>
      <c r="BF89" s="18">
        <f t="shared" ref="BF89:BF108" si="605">IF($BE89="Ideias com mérito", "■",0)</f>
        <v>0</v>
      </c>
      <c r="BG89" s="19" t="b">
        <f t="shared" ref="BG89:BG108" si="606">IF(BF89="■", $U89+$V89)</f>
        <v>0</v>
      </c>
      <c r="BH89" s="18">
        <f t="shared" ref="BH89:BH108" si="607">IF($BE89="Leituras... com a biblioteca", "■",0)</f>
        <v>0</v>
      </c>
      <c r="BI89" s="19" t="b">
        <f t="shared" ref="BI89:BI108" si="608">IF(BH89="■", $U89+$V89)</f>
        <v>0</v>
      </c>
      <c r="BJ89" s="18">
        <f t="shared" ref="BJ89:BJ108" si="609">IF($BE89="Biblioteca digital", "■",0)</f>
        <v>0</v>
      </c>
      <c r="BK89" s="19" t="b">
        <f t="shared" ref="BK89:BK108" si="610">IF(BJ89="■", $U89+$V89)</f>
        <v>0</v>
      </c>
      <c r="BL89" s="18">
        <f t="shared" ref="BL89:BL108" si="611">IF($BE89="Requalificar a biblioteca", "■",0)</f>
        <v>0</v>
      </c>
      <c r="BM89" s="19" t="b">
        <f t="shared" ref="BM89:BM108" si="612">IF(BL89="■", $U89+$V89)</f>
        <v>0</v>
      </c>
      <c r="BN89" s="18">
        <f t="shared" ref="BN89:BN108" si="613">IF($BE89="Todos juntos podemos ler", "■",0)</f>
        <v>0</v>
      </c>
      <c r="BO89" s="19" t="b">
        <f t="shared" ref="BO89:BO108" si="614">IF(BN89="■", $U89+$V89)</f>
        <v>0</v>
      </c>
      <c r="BP89" s="18">
        <f t="shared" ref="BP89:BP108" si="615">IF($BE89="(re)Ler com a biblioteca", "■",0)</f>
        <v>0</v>
      </c>
      <c r="BQ89" s="19" t="b">
        <f t="shared" ref="BQ89:BQ108" si="616">IF(BP89="■", $U89+$V89)</f>
        <v>0</v>
      </c>
      <c r="BR89" s="18">
        <f t="shared" ref="BR89:BR108" si="617">IF($BE89="Ler e escrever mais com a biblioteca", "■",0)</f>
        <v>0</v>
      </c>
      <c r="BS89" s="19" t="b">
        <f t="shared" ref="BS89:BS108" si="618">IF(BR89="■", $U89+$V89)</f>
        <v>0</v>
      </c>
      <c r="BT89" s="18">
        <f t="shared" ref="BT89:BT108" si="619">IF($BE89="Imprevistos de leitura", "■",0)</f>
        <v>0</v>
      </c>
      <c r="BU89" s="19" t="b">
        <f t="shared" ref="BU89:BU108" si="620">IF(BT89="■", $U89+$V89)</f>
        <v>0</v>
      </c>
      <c r="BV89" s="18">
        <f>IF($BE89="bePLAN", "■",0)</f>
        <v>0</v>
      </c>
      <c r="BW89" s="19" t="b">
        <f t="shared" ref="BW89:BW108" si="621">IF(BV89="■", $U89+$V89)</f>
        <v>0</v>
      </c>
      <c r="BX89" s="18">
        <f>IF($BE89="Proliteracias", "■",0)</f>
        <v>0</v>
      </c>
      <c r="BY89" s="19" t="b">
        <f t="shared" ref="BY89:BY108" si="622">IF(BX89="■", $U89+$V89)</f>
        <v>0</v>
      </c>
      <c r="BZ89" s="18">
        <f>IF($BE89="aLer mais e melhor", "■",0)</f>
        <v>0</v>
      </c>
      <c r="CA89" s="19" t="b">
        <f t="shared" ref="CA89:CA108" si="623">IF(BZ89="■", $U89+$V89)</f>
        <v>0</v>
      </c>
      <c r="CB89" s="18">
        <f t="shared" ref="CB89:CB108" si="624">IF($BE89="Outra(s)", "■",0)</f>
        <v>0</v>
      </c>
      <c r="CC89" s="19" t="b">
        <f t="shared" ref="CC89:CC108" si="625">IF(CB89="■", $U89+$V89)</f>
        <v>0</v>
      </c>
      <c r="CD89" s="28"/>
      <c r="CE89" s="194">
        <f t="shared" ref="CE89:CE108" si="626">IF($CD89="7 dias com os media", "■",0)</f>
        <v>0</v>
      </c>
      <c r="CF89" s="195" t="b">
        <f t="shared" ref="CF89:CF108" si="627">IF(CE89="■", $U89+$V89)</f>
        <v>0</v>
      </c>
      <c r="CG89" s="194">
        <f>IF($CD89="5.º Centenário de Camões", "■",0)</f>
        <v>0</v>
      </c>
      <c r="CH89" s="195" t="b">
        <f t="shared" ref="CH89:CH108" si="628">IF(CG89="■", $U89+$V89)</f>
        <v>0</v>
      </c>
      <c r="CI89" s="194">
        <f>IF($CD89="aLer mais e melhor", "■",0)</f>
        <v>0</v>
      </c>
      <c r="CJ89" s="195" t="b">
        <f t="shared" ref="CJ89:CJ108" si="629">IF(CI89="■", $U89+$V89)</f>
        <v>0</v>
      </c>
      <c r="CK89" s="194">
        <f t="shared" ref="CK89:CK108" si="630">IF($CD89="Campeonato de Escrita e Ciência Criativa", "■",0)</f>
        <v>0</v>
      </c>
      <c r="CL89" s="195" t="b">
        <f t="shared" ref="CL89:CL108" si="631">IF(CK89="■", $U89+$V89)</f>
        <v>0</v>
      </c>
      <c r="CM89" s="194">
        <f t="shared" ref="CM89:CM108" si="632">IF($CD89="Cientificamente provável", "■",0)</f>
        <v>0</v>
      </c>
      <c r="CN89" s="195" t="b">
        <f t="shared" ref="CN89:CN108" si="633">IF(CM89="■", $U89+$V89)</f>
        <v>0</v>
      </c>
      <c r="CO89" s="194">
        <f t="shared" ref="CO89:CO108" si="634">IF($CD89="Clássicos em rede", "■",0)</f>
        <v>0</v>
      </c>
      <c r="CP89" s="195" t="b">
        <f t="shared" ref="CP89:CP108" si="635">IF(CO89="■", $U89+$V89)</f>
        <v>0</v>
      </c>
      <c r="CQ89" s="194">
        <f t="shared" ref="CQ89:CQ108" si="636">IF($CD89="Conto Contigo", "■",0)</f>
        <v>0</v>
      </c>
      <c r="CR89" s="195" t="b">
        <f t="shared" ref="CR89:CR108" si="637">IF(CQ89="■", $U89+$V89)</f>
        <v>0</v>
      </c>
      <c r="CS89" s="194">
        <f t="shared" ref="CS89:CS108" si="638">IF($CD89="Debaqi", "■",0)</f>
        <v>0</v>
      </c>
      <c r="CT89" s="195" t="b">
        <f t="shared" ref="CT89:CT108" si="639">IF(CS89="■", $U89+$V89)</f>
        <v>0</v>
      </c>
      <c r="CU89" s="194">
        <f t="shared" ref="CU89:CU108" si="640">IF($CD89="Dia da internet Mais Segura", "■",0)</f>
        <v>0</v>
      </c>
      <c r="CV89" s="195" t="b">
        <f t="shared" ref="CV89:CV108" si="641">IF(CU89="■", $U89+$V89)</f>
        <v>0</v>
      </c>
      <c r="CW89" s="194">
        <f t="shared" ref="CW89:CW108" si="642">IF($CD89="Dia Mundial da Língua Portuguesa", "■",0)</f>
        <v>0</v>
      </c>
      <c r="CX89" s="195" t="b">
        <f t="shared" ref="CX89:CX108" si="643">IF(CW89="■", $U89+$V89)</f>
        <v>0</v>
      </c>
      <c r="CY89" s="194">
        <f t="shared" ref="CY89:CY108" si="644">IF($CD89="Histórias com ciência na biblioteca escolar", "■",0)</f>
        <v>0</v>
      </c>
      <c r="CZ89" s="195" t="b">
        <f t="shared" ref="CZ89:CZ108" si="645">IF(CY89="■", $U89+$V89)</f>
        <v>0</v>
      </c>
      <c r="DA89" s="194">
        <f t="shared" ref="DA89:DA108" si="646">IF($CD89="Isto também é comigo", "■",0)</f>
        <v>0</v>
      </c>
      <c r="DB89" s="195" t="b">
        <f t="shared" ref="DB89:DB108" si="647">IF(DA89="■", $U89+$V89)</f>
        <v>0</v>
      </c>
      <c r="DC89" s="194">
        <f t="shared" ref="DC89:DC108" si="648">IF($CD89="Jornal escolar", "■",0)</f>
        <v>0</v>
      </c>
      <c r="DD89" s="195" t="b">
        <f t="shared" ref="DD89:DD108" si="649">IF(DC89="■", $U89+$V89)</f>
        <v>0</v>
      </c>
      <c r="DE89" s="194">
        <f t="shared" ref="DE89:DE108" si="650">IF($CD89="Jornalistas em rede", "■",0)</f>
        <v>0</v>
      </c>
      <c r="DF89" s="195" t="b">
        <f t="shared" ref="DF89:DF108" si="651">IF(DE89="■", $U89+$V89)</f>
        <v>0</v>
      </c>
      <c r="DG89" s="194">
        <f t="shared" ref="DG89:DG108" si="652">IF($CD89="Juntos a criar", "■",0)</f>
        <v>0</v>
      </c>
      <c r="DH89" s="195" t="b">
        <f t="shared" ref="DH89:DH108" si="653">IF(DG89="■", $U89+$V89)</f>
        <v>0</v>
      </c>
      <c r="DI89" s="194">
        <f>IF($CD89="Ler fora da escola", "■",0)</f>
        <v>0</v>
      </c>
      <c r="DJ89" s="195" t="b">
        <f t="shared" ref="DJ89:DJ108" si="654">IF(DI89="■", $U89+$V89)</f>
        <v>0</v>
      </c>
      <c r="DK89" s="194">
        <f t="shared" ref="DK89:DK108" si="655">IF($CD89="Media@ção", "■",0)</f>
        <v>0</v>
      </c>
      <c r="DL89" s="195" t="b">
        <f t="shared" ref="DL89:DL108" si="656">IF(DK89="■", $U89+$V89)</f>
        <v>0</v>
      </c>
      <c r="DM89" s="194">
        <f t="shared" ref="DM89:DM108" si="657">IF($CD89="Mês Internacional da Biblioteca Escolar", "■",0)</f>
        <v>0</v>
      </c>
      <c r="DN89" s="195" t="b">
        <f t="shared" ref="DN89:DN108" si="658">IF(DM89="■", $U89+$V89)</f>
        <v>0</v>
      </c>
      <c r="DO89" s="194">
        <f>IF($CD89="MILSR", "■",0)</f>
        <v>0</v>
      </c>
      <c r="DP89" s="195" t="b">
        <f t="shared" ref="DP89:DP108" si="659">IF(DO89="■", $U89+$V89)</f>
        <v>0</v>
      </c>
      <c r="DQ89" s="194">
        <f t="shared" ref="DQ89:DQ108" si="660">IF($CD89="Miúdos a votos", "■",0)</f>
        <v>0</v>
      </c>
      <c r="DR89" s="195" t="b">
        <f t="shared" ref="DR89:DR108" si="661">IF(DQ89="■", $U89+$V89)</f>
        <v>0</v>
      </c>
      <c r="DS89" s="194">
        <f t="shared" ref="DS89:DS108" si="662">IF($CD89="Newton gostava de ler", "■",0)</f>
        <v>0</v>
      </c>
      <c r="DT89" s="195" t="b">
        <f t="shared" ref="DT89:DT108" si="663">IF(DS89="■", $U89+$V89)</f>
        <v>0</v>
      </c>
      <c r="DU89" s="194">
        <f>IF($CD89="Bibliotecas escolares e património local", "■",0)</f>
        <v>0</v>
      </c>
      <c r="DV89" s="195" t="b">
        <f t="shared" ref="DV89:DV108" si="664">IF(DU89="■", $U89+$V89)</f>
        <v>0</v>
      </c>
      <c r="DW89" s="194">
        <f t="shared" ref="DW89:DW108" si="665">IF($CD89="Oeiras Internet Challange", "■",0)</f>
        <v>0</v>
      </c>
      <c r="DX89" s="195" t="b">
        <f t="shared" ref="DX89:DX108" si="666">IF(DW89="■", $U89+$V89)</f>
        <v>0</v>
      </c>
      <c r="DY89" s="194">
        <f t="shared" ref="DY89:DY108" si="667">IF($CD89="Plano Nacional contra o Racismo e a Discriminação", "■",0)</f>
        <v>0</v>
      </c>
      <c r="DZ89" s="195" t="b">
        <f t="shared" ref="DZ89:DZ108" si="668">IF(DY89="■", $U89+$V89)</f>
        <v>0</v>
      </c>
      <c r="EA89" s="194">
        <f t="shared" ref="EA89:EA108" si="669">IF($CD89="Plano Nacional das Artes", "■",0)</f>
        <v>0</v>
      </c>
      <c r="EB89" s="195" t="b">
        <f t="shared" ref="EB89:EB108" si="670">IF(EA89="■", $U89+$V89)</f>
        <v>0</v>
      </c>
      <c r="EC89" s="194">
        <f t="shared" ref="EC89:EC108" si="671">IF($CD89="Plano Nacional de Cinema", "■",0)</f>
        <v>0</v>
      </c>
      <c r="ED89" s="195" t="b">
        <f t="shared" ref="ED89:ED108" si="672">IF(EC89="■", $U89+$V89)</f>
        <v>0</v>
      </c>
      <c r="EE89" s="194">
        <f t="shared" ref="EE89:EE108" si="673">IF($CD89="Plano Nacional de Formação Financeira", "■",0)</f>
        <v>0</v>
      </c>
      <c r="EF89" s="195" t="b">
        <f t="shared" ref="EF89:EF108" si="674">IF(EE89="■", $U89+$V89)</f>
        <v>0</v>
      </c>
      <c r="EG89" s="194">
        <f t="shared" ref="EG89:EG108" si="675">IF($CD89="Rádio escolar", "■",0)</f>
        <v>0</v>
      </c>
      <c r="EH89" s="195" t="b">
        <f t="shared" ref="EH89:EH108" si="676">IF(EG89="■", $U89+$V89)</f>
        <v>0</v>
      </c>
      <c r="EI89" s="194">
        <f t="shared" ref="EI89:EI108" si="677">IF($CD89="READ ON Portugal", "■",0)</f>
        <v>0</v>
      </c>
      <c r="EJ89" s="195" t="b">
        <f t="shared" ref="EJ89:EJ108" si="678">IF(EI89="■", $U89+$V89)</f>
        <v>0</v>
      </c>
      <c r="EK89" s="194">
        <f t="shared" ref="EK89:EK108" si="679">IF($CD89="Semana da leitura", "■",0)</f>
        <v>0</v>
      </c>
      <c r="EL89" s="195" t="b">
        <f t="shared" ref="EL89:EL108" si="680">IF(EK89="■", $U89+$V89)</f>
        <v>0</v>
      </c>
      <c r="EM89" s="194">
        <f t="shared" ref="EM89:EM108" si="681">IF($CD89="Ser escritor é cool", "■",0)</f>
        <v>0</v>
      </c>
      <c r="EN89" s="198" t="b">
        <f t="shared" ref="EN89:EN108" si="682">IF(EM89="■", $U89+$V89)</f>
        <v>0</v>
      </c>
      <c r="EO89" s="194">
        <f>IF($CD89="Super Searchers Portugal", "■",0)</f>
        <v>0</v>
      </c>
      <c r="EP89" s="195" t="b">
        <f t="shared" ref="EP89:EP108" si="683">IF(EO89="■", $U89+$V89)</f>
        <v>0</v>
      </c>
      <c r="EQ89" s="194">
        <f t="shared" ref="EQ89:EQ108" si="684">IF($CD89="Todos Juntos Podemos Ler", "■",0)</f>
        <v>0</v>
      </c>
      <c r="ER89" s="195" t="b">
        <f t="shared" ref="ER89:ER108" si="685">IF(EQ89="■", $U89+$V89)</f>
        <v>0</v>
      </c>
      <c r="ES89" s="194">
        <f t="shared" ref="ES89:ES108" si="686">IF($CD89="TV escolar", "■",0)</f>
        <v>0</v>
      </c>
      <c r="ET89" s="195" t="b">
        <f t="shared" ref="ET89:ET108" si="687">IF(ES89="■", $U89+$V89)</f>
        <v>0</v>
      </c>
      <c r="EU89" s="194">
        <f t="shared" ref="EU89:EU108" si="688">IF($CD89="Voluntários de leitura", "■",0)</f>
        <v>0</v>
      </c>
      <c r="EV89" s="195" t="b">
        <f t="shared" ref="EV89:EV108" si="689">IF(EU89="■", $U89+$V89)</f>
        <v>0</v>
      </c>
      <c r="EW89" s="194">
        <f t="shared" ref="EW89:EW108" si="690">IF($CD89="WEIWE(R)BE", "■",0)</f>
        <v>0</v>
      </c>
      <c r="EX89" s="198" t="b">
        <f t="shared" ref="EX89:EX108" si="691">IF(EW89="■", $U89+$V89)</f>
        <v>0</v>
      </c>
      <c r="EY89" s="194">
        <f t="shared" ref="EY89:EY108" si="692">IF($CD89="ZigZag", "■",0)</f>
        <v>0</v>
      </c>
      <c r="EZ89" s="195" t="b">
        <f t="shared" ref="EZ89:EZ108" si="693">IF(EY89="■", $U89+$V89)</f>
        <v>0</v>
      </c>
      <c r="FA89" s="194">
        <f t="shared" ref="FA89:FA108" si="694">IF($CD89="Outra(s)", "■",0)</f>
        <v>0</v>
      </c>
      <c r="FB89" s="195" t="b">
        <f t="shared" ref="FB89:FB108" si="695">IF(FA89="■", $U89+$V89)</f>
        <v>0</v>
      </c>
      <c r="FC89" s="18"/>
      <c r="FD89" s="194">
        <f t="shared" ref="FD89:FD108" si="696">IF($FC89="7 dias com os media", "■",0)</f>
        <v>0</v>
      </c>
      <c r="FE89" s="195" t="b">
        <f t="shared" ref="FE89:FE108" si="697">IF(FD89="■", $U89+$V89)</f>
        <v>0</v>
      </c>
      <c r="FF89" s="194">
        <f>IF($FC89="5.º Centenário de Camões", "■",0)</f>
        <v>0</v>
      </c>
      <c r="FG89" s="195" t="b">
        <f t="shared" ref="FG89:FG108" si="698">IF(FF89="■", $U89+$V89)</f>
        <v>0</v>
      </c>
      <c r="FH89" s="194">
        <f>IF($FC89="aLer mais e melhor", "■",0)</f>
        <v>0</v>
      </c>
      <c r="FI89" s="195" t="b">
        <f t="shared" ref="FI89:FI108" si="699">IF(FH89="■", $U89+$V89)</f>
        <v>0</v>
      </c>
      <c r="FJ89" s="194">
        <f t="shared" ref="FJ89:FJ108" si="700">IF($FC89="Campeonato de Escrita e Ciência Criativa", "■",0)</f>
        <v>0</v>
      </c>
      <c r="FK89" s="195" t="b">
        <f t="shared" ref="FK89:FK108" si="701">IF(FJ89="■", $U89+$V89)</f>
        <v>0</v>
      </c>
      <c r="FL89" s="194">
        <f t="shared" ref="FL89:FL108" si="702">IF($FC89="Cientificamente provável", "■",0)</f>
        <v>0</v>
      </c>
      <c r="FM89" s="195" t="b">
        <f t="shared" ref="FM89:FM108" si="703">IF(FL89="■", $U89+$V89)</f>
        <v>0</v>
      </c>
      <c r="FN89" s="194">
        <f t="shared" ref="FN89:FN108" si="704">IF($FC89="Clássicos em rede", "■",0)</f>
        <v>0</v>
      </c>
      <c r="FO89" s="195" t="b">
        <f t="shared" ref="FO89:FO108" si="705">IF(FN89="■", $U89+$V89)</f>
        <v>0</v>
      </c>
      <c r="FP89" s="194">
        <f t="shared" ref="FP89:FP108" si="706">IF($FC89="Concurso Nacional de Leitura", "■",0)</f>
        <v>0</v>
      </c>
      <c r="FQ89" s="195" t="b">
        <f t="shared" ref="FQ89:FQ108" si="707">IF(FP89="■", $U89+$V89)</f>
        <v>0</v>
      </c>
      <c r="FR89" s="194">
        <f t="shared" ref="FR89:FR108" si="708">IF($FC89="Conto Contigo", "■",0)</f>
        <v>0</v>
      </c>
      <c r="FS89" s="195" t="b">
        <f t="shared" ref="FS89:FS108" si="709">IF(FR89="■", $U89+$V89)</f>
        <v>0</v>
      </c>
      <c r="FT89" s="194">
        <f t="shared" ref="FT89:FT108" si="710">IF($FC89="Debaqi", "■",0)</f>
        <v>0</v>
      </c>
      <c r="FU89" s="195" t="b">
        <f t="shared" ref="FU89:FU108" si="711">IF(FT89="■", $U89+$V89)</f>
        <v>0</v>
      </c>
      <c r="FV89" s="194">
        <f t="shared" ref="FV89:FV108" si="712">IF($FC89="Dia da internet Mais Segura", "■",0)</f>
        <v>0</v>
      </c>
      <c r="FW89" s="195" t="b">
        <f t="shared" ref="FW89:FW108" si="713">IF(FV89="■", $U89+$V89)</f>
        <v>0</v>
      </c>
      <c r="FX89" s="194">
        <f t="shared" ref="FX89:FX108" si="714">IF($FC89="Dia Mundial da Língua Portuguesa", "■",0)</f>
        <v>0</v>
      </c>
      <c r="FY89" s="195" t="b">
        <f t="shared" ref="FY89:FY108" si="715">IF(FX89="■", $U89+$V89)</f>
        <v>0</v>
      </c>
      <c r="FZ89" s="194">
        <f t="shared" ref="FZ89:FZ108" si="716">IF($FC89="Diário de escritas com a biblioteca", "■",0)</f>
        <v>0</v>
      </c>
      <c r="GA89" s="198" t="b">
        <f t="shared" ref="GA89:GA108" si="717">IF(FZ89="■", $U89+$V89)</f>
        <v>0</v>
      </c>
      <c r="GB89" s="194">
        <f t="shared" ref="GB89:GB108" si="718">IF($FC89="Histórias com ciência na biblioteca escolar", "■",0)</f>
        <v>0</v>
      </c>
      <c r="GC89" s="195" t="b">
        <f t="shared" ref="GC89:GC108" si="719">IF(GB89="■", $U89+$V89)</f>
        <v>0</v>
      </c>
      <c r="GD89" s="194">
        <f t="shared" ref="GD89:GD108" si="720">IF($FC89="Ideias com mérito", "■",0)</f>
        <v>0</v>
      </c>
      <c r="GE89" s="195" t="b">
        <f t="shared" ref="GE89:GE108" si="721">IF(GD89="■", $U89+$V89)</f>
        <v>0</v>
      </c>
      <c r="GF89" s="194">
        <f t="shared" ref="GF89:GF108" si="722">IF($FC89="Isto também é comigo", "■",0)</f>
        <v>0</v>
      </c>
      <c r="GG89" s="195" t="b">
        <f t="shared" ref="GG89:GG108" si="723">IF(GF89="■", $U89+$V89)</f>
        <v>0</v>
      </c>
      <c r="GH89" s="194">
        <f t="shared" ref="GH89:GH108" si="724">IF($FC89="Jornal escolar", "■",0)</f>
        <v>0</v>
      </c>
      <c r="GI89" s="195" t="b">
        <f t="shared" ref="GI89:GI108" si="725">IF(GH89="■", $U89+$V89)</f>
        <v>0</v>
      </c>
      <c r="GJ89" s="194">
        <f t="shared" ref="GJ89:GJ108" si="726">IF($FC89="Jornalistas em rede", "■",0)</f>
        <v>0</v>
      </c>
      <c r="GK89" s="195" t="b">
        <f t="shared" ref="GK89:GK108" si="727">IF(GJ89="■", $U89+$V89)</f>
        <v>0</v>
      </c>
      <c r="GL89" s="194">
        <f t="shared" ref="GL89:GL108" si="728">IF($FC89="Juntos a criar", "■",0)</f>
        <v>0</v>
      </c>
      <c r="GM89" s="195" t="b">
        <f t="shared" ref="GM89:GM108" si="729">IF(GL89="■", $U89+$V89)</f>
        <v>0</v>
      </c>
      <c r="GN89" s="194">
        <f>IF($FC89="Ler fora da escola", "■",0)</f>
        <v>0</v>
      </c>
      <c r="GO89" s="195" t="b">
        <f t="shared" ref="GO89:GO108" si="730">IF(GN89="■", $U89+$V89)</f>
        <v>0</v>
      </c>
      <c r="GP89" s="194">
        <f t="shared" ref="GP89:GP108" si="731">IF($FC89="Media@ção", "■",0)</f>
        <v>0</v>
      </c>
      <c r="GQ89" s="195" t="b">
        <f t="shared" ref="GQ89:GQ108" si="732">IF(GP89="■", $U89+$V89)</f>
        <v>0</v>
      </c>
      <c r="GR89" s="194">
        <f t="shared" ref="GR89:GR108" si="733">IF($FC89="Mês Internacional da Biblioteca Escolar", "■",0)</f>
        <v>0</v>
      </c>
      <c r="GS89" s="195" t="b">
        <f t="shared" ref="GS89:GS108" si="734">IF(GR89="■", $U89+$V89)</f>
        <v>0</v>
      </c>
      <c r="GT89" s="194">
        <f>IF($FC89="MILSR", "■",0)</f>
        <v>0</v>
      </c>
      <c r="GU89" s="195" t="b">
        <f t="shared" ref="GU89:GU108" si="735">IF(GT89="■", $U89+$V89)</f>
        <v>0</v>
      </c>
      <c r="GV89" s="194">
        <f t="shared" ref="GV89:GV108" si="736">IF($FC89="Miúdos a votos", "■",0)</f>
        <v>0</v>
      </c>
      <c r="GW89" s="195" t="b">
        <f t="shared" ref="GW89:GW108" si="737">IF(GV89="■", $U89+$V89)</f>
        <v>0</v>
      </c>
      <c r="GX89" s="194">
        <f t="shared" ref="GX89:GX108" si="738">IF($FC89="Newton gostava de ler", "■",0)</f>
        <v>0</v>
      </c>
      <c r="GY89" s="195" t="b">
        <f t="shared" ref="GY89:GY108" si="739">IF(GX89="■", $U89+$V89)</f>
        <v>0</v>
      </c>
      <c r="GZ89" s="194">
        <f>IF($FC89="Bibliotecas escolares e património local", "■",0)</f>
        <v>0</v>
      </c>
      <c r="HA89" s="195" t="b">
        <f t="shared" ref="HA89:HA108" si="740">IF(GZ89="■", $U89+$V89)</f>
        <v>0</v>
      </c>
      <c r="HB89" s="194">
        <f t="shared" ref="HB89:HB108" si="741">IF($FC89="Oeiras Internet Challange", "■",0)</f>
        <v>0</v>
      </c>
      <c r="HC89" s="195" t="b">
        <f t="shared" ref="HC89:HC108" si="742">IF(HB89="■", $U89+$V89)</f>
        <v>0</v>
      </c>
      <c r="HD89" s="194">
        <f t="shared" ref="HD89:HD108" si="743">IF($FC89="Plano Nacional contra o Racismo e a Discriminação", "■",0)</f>
        <v>0</v>
      </c>
      <c r="HE89" s="195" t="b">
        <f t="shared" ref="HE89:HE108" si="744">IF(HD89="■", $U89+$V89)</f>
        <v>0</v>
      </c>
      <c r="HF89" s="194">
        <f t="shared" ref="HF89:HF108" si="745">IF($FC89="Plano Nacional das Artes", "■",0)</f>
        <v>0</v>
      </c>
      <c r="HG89" s="195" t="b">
        <f t="shared" ref="HG89:HG108" si="746">IF(HF89="■", $U89+$V89)</f>
        <v>0</v>
      </c>
      <c r="HH89" s="194">
        <f t="shared" ref="HH89:HH108" si="747">IF($FC89="Plano Nacional de Cinema", "■",0)</f>
        <v>0</v>
      </c>
      <c r="HI89" s="195" t="b">
        <f t="shared" ref="HI89:HI108" si="748">IF(HH89="■", $U89+$V89)</f>
        <v>0</v>
      </c>
      <c r="HJ89" s="194">
        <f t="shared" ref="HJ89:HJ108" si="749">IF($FC89="Plano Nacional de Formação Financeira", "■",0)</f>
        <v>0</v>
      </c>
      <c r="HK89" s="195" t="b">
        <f t="shared" ref="HK89:HK108" si="750">IF(HJ89="■", $U89+$V89)</f>
        <v>0</v>
      </c>
      <c r="HL89" s="194">
        <f t="shared" ref="HL89:HL108" si="751">IF($FC89="Rádio escolar", "■",0)</f>
        <v>0</v>
      </c>
      <c r="HM89" s="195" t="b">
        <f t="shared" ref="HM89:HM108" si="752">IF(HL89="■", $U89+$V89)</f>
        <v>0</v>
      </c>
      <c r="HN89" s="194">
        <f t="shared" ref="HN89:HN108" si="753">IF($FC89="READ ON Portugal", "■",0)</f>
        <v>0</v>
      </c>
      <c r="HO89" s="195" t="b">
        <f t="shared" ref="HO89:HO108" si="754">IF(HN89="■", $U89+$V89)</f>
        <v>0</v>
      </c>
      <c r="HP89" s="194">
        <f t="shared" ref="HP89:HP108" si="755">IF($FC89="Semana da leitura", "■",0)</f>
        <v>0</v>
      </c>
      <c r="HQ89" s="195" t="b">
        <f t="shared" ref="HQ89:HQ108" si="756">IF(HP89="■", $U89+$V89)</f>
        <v>0</v>
      </c>
      <c r="HR89" s="194">
        <f t="shared" ref="HR89:HR108" si="757">IF($FC89="Ser escritor é cool", "■",0)</f>
        <v>0</v>
      </c>
      <c r="HS89" s="198" t="b">
        <f t="shared" ref="HS89:HS108" si="758">IF(HR89="■", $U89+$V89)</f>
        <v>0</v>
      </c>
      <c r="HT89" s="194">
        <f>IF($FC89="Super Searchers Portugal", "■",0)</f>
        <v>0</v>
      </c>
      <c r="HU89" s="195" t="b">
        <f t="shared" ref="HU89:HU108" si="759">IF(HT89="■", $U89+$V89)</f>
        <v>0</v>
      </c>
      <c r="HV89" s="194">
        <f t="shared" ref="HV89:HV108" si="760">IF($FC89="Todos Juntos Podemos Ler", "■",0)</f>
        <v>0</v>
      </c>
      <c r="HW89" s="195" t="b">
        <f t="shared" ref="HW89:HW108" si="761">IF(HV89="■", $U89+$V89)</f>
        <v>0</v>
      </c>
      <c r="HX89" s="194">
        <f t="shared" ref="HX89:HX108" si="762">IF($FC89="TV escolar", "■",0)</f>
        <v>0</v>
      </c>
      <c r="HY89" s="195" t="b">
        <f t="shared" ref="HY89:HY108" si="763">IF(HX89="■", $U89+$V89)</f>
        <v>0</v>
      </c>
      <c r="HZ89" s="194">
        <f t="shared" ref="HZ89:HZ108" si="764">IF($FC89="Voluntários de leitura", "■",0)</f>
        <v>0</v>
      </c>
      <c r="IA89" s="195" t="b">
        <f t="shared" ref="IA89:IA108" si="765">IF(HZ89="■", $U89+$V89)</f>
        <v>0</v>
      </c>
      <c r="IB89" s="194">
        <f t="shared" ref="IB89:IB108" si="766">IF($FC89="WEIWE(R)BE", "■",0)</f>
        <v>0</v>
      </c>
      <c r="IC89" s="198" t="b">
        <f t="shared" ref="IC89:IC108" si="767">IF(IB89="■", $U89+$V89)</f>
        <v>0</v>
      </c>
      <c r="ID89" s="194">
        <f t="shared" ref="ID89:ID108" si="768">IF($FC89="ZigZag", "■",0)</f>
        <v>0</v>
      </c>
      <c r="IE89" s="195" t="b">
        <f t="shared" ref="IE89:IE108" si="769">IF(ID89="■", $U89+$V89)</f>
        <v>0</v>
      </c>
      <c r="IF89" s="194">
        <f t="shared" ref="IF89:IF108" si="770">IF($FC89="Outra(s)", "■",0)</f>
        <v>0</v>
      </c>
      <c r="IG89" s="195" t="b">
        <f t="shared" ref="IG89:IG108" si="771">IF(IF89="■", $U89+$V89)</f>
        <v>0</v>
      </c>
      <c r="IH89" s="282" t="b">
        <f t="shared" ref="IH89:IH108" si="772">IF($E89="■", $U89+$V89)</f>
        <v>0</v>
      </c>
      <c r="II89" s="282" t="b">
        <f t="shared" ref="II89:II108" si="773">IF($F89="■", $U89+$V89)</f>
        <v>0</v>
      </c>
      <c r="IJ89" s="282" t="b">
        <f t="shared" ref="IJ89:IJ108" si="774">IF($G89="■", $U89+$V89)</f>
        <v>0</v>
      </c>
      <c r="IK89" s="96"/>
      <c r="IL89" s="96"/>
      <c r="IM89" s="96"/>
      <c r="IN89" s="96"/>
      <c r="IO89" s="96"/>
      <c r="IP89" s="96"/>
      <c r="IQ89" s="96"/>
      <c r="IR89" s="96"/>
      <c r="IS89" s="96"/>
      <c r="IT89" s="96"/>
    </row>
    <row r="90" spans="1:254" ht="15.6" customHeight="1">
      <c r="A90" s="96"/>
      <c r="B90" s="199">
        <f>'1. Plano anual atividades'!C92</f>
        <v>0</v>
      </c>
      <c r="C90" s="20"/>
      <c r="D90" s="201">
        <f>'1. Plano anual atividades'!D92</f>
        <v>0</v>
      </c>
      <c r="E90" s="276"/>
      <c r="F90" s="276"/>
      <c r="G90" s="276"/>
      <c r="H90" s="201">
        <f>'1. Plano anual atividades'!I92</f>
        <v>0</v>
      </c>
      <c r="I90" s="201">
        <f>'1. Plano anual atividades'!J92</f>
        <v>0</v>
      </c>
      <c r="J90" s="201">
        <f>'1. Plano anual atividades'!K92</f>
        <v>0</v>
      </c>
      <c r="K90" s="201">
        <f>'1. Plano anual atividades'!L92</f>
        <v>0</v>
      </c>
      <c r="L90" s="201">
        <f>'1. Plano anual atividades'!M92</f>
        <v>0</v>
      </c>
      <c r="M90" s="201">
        <f>'1. Plano anual atividades'!N92</f>
        <v>0</v>
      </c>
      <c r="N90" s="201">
        <f>'1. Plano anual atividades'!O92</f>
        <v>0</v>
      </c>
      <c r="O90" s="201">
        <f>'1. Plano anual atividades'!P92</f>
        <v>0</v>
      </c>
      <c r="P90" s="201">
        <f>'1. Plano anual atividades'!Q92</f>
        <v>0</v>
      </c>
      <c r="Q90" s="201">
        <f>'1. Plano anual atividades'!R92</f>
        <v>0</v>
      </c>
      <c r="R90" s="20"/>
      <c r="S90" s="20"/>
      <c r="T90" s="201">
        <f t="shared" ref="T90:T108" si="775">R90*S90</f>
        <v>0</v>
      </c>
      <c r="U90" s="20"/>
      <c r="V90" s="20"/>
      <c r="W90" s="201">
        <f>S90*U90</f>
        <v>0</v>
      </c>
      <c r="X90" s="201">
        <f>S90*V90</f>
        <v>0</v>
      </c>
      <c r="Y90" s="20"/>
      <c r="Z90" s="20"/>
      <c r="AA90" s="201">
        <f t="shared" ref="AA90:AA107" si="776">S90*Y90</f>
        <v>0</v>
      </c>
      <c r="AB90" s="201">
        <f t="shared" ref="AB90:AB108" si="777">S90*Z90</f>
        <v>0</v>
      </c>
      <c r="AC90" s="20"/>
      <c r="AD90" s="20"/>
      <c r="AE90" s="202">
        <f>'1. Plano anual atividades'!E92</f>
        <v>0</v>
      </c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3"/>
      <c r="BE90" s="20"/>
      <c r="BF90" s="20">
        <f t="shared" si="605"/>
        <v>0</v>
      </c>
      <c r="BG90" s="21" t="b">
        <f t="shared" si="606"/>
        <v>0</v>
      </c>
      <c r="BH90" s="20">
        <f t="shared" si="607"/>
        <v>0</v>
      </c>
      <c r="BI90" s="21" t="b">
        <f t="shared" si="608"/>
        <v>0</v>
      </c>
      <c r="BJ90" s="20">
        <f t="shared" si="609"/>
        <v>0</v>
      </c>
      <c r="BK90" s="21" t="b">
        <f t="shared" si="610"/>
        <v>0</v>
      </c>
      <c r="BL90" s="20">
        <f t="shared" si="611"/>
        <v>0</v>
      </c>
      <c r="BM90" s="21" t="b">
        <f t="shared" si="612"/>
        <v>0</v>
      </c>
      <c r="BN90" s="20">
        <f t="shared" si="613"/>
        <v>0</v>
      </c>
      <c r="BO90" s="21" t="b">
        <f t="shared" si="614"/>
        <v>0</v>
      </c>
      <c r="BP90" s="20">
        <f t="shared" si="615"/>
        <v>0</v>
      </c>
      <c r="BQ90" s="21" t="b">
        <f t="shared" si="616"/>
        <v>0</v>
      </c>
      <c r="BR90" s="20">
        <f t="shared" si="617"/>
        <v>0</v>
      </c>
      <c r="BS90" s="21" t="b">
        <f t="shared" si="618"/>
        <v>0</v>
      </c>
      <c r="BT90" s="20">
        <f t="shared" si="619"/>
        <v>0</v>
      </c>
      <c r="BU90" s="21" t="b">
        <f t="shared" si="620"/>
        <v>0</v>
      </c>
      <c r="BV90" s="18">
        <f t="shared" ref="BV90:BV108" si="778">IF($BE90="bePLAN", "■",0)</f>
        <v>0</v>
      </c>
      <c r="BW90" s="21" t="b">
        <f t="shared" si="621"/>
        <v>0</v>
      </c>
      <c r="BX90" s="18">
        <f t="shared" ref="BX90:BX108" si="779">IF($BE90="Proliteracias", "■",0)</f>
        <v>0</v>
      </c>
      <c r="BY90" s="21" t="b">
        <f t="shared" si="622"/>
        <v>0</v>
      </c>
      <c r="BZ90" s="18">
        <f t="shared" ref="BZ90:BZ108" si="780">IF($BE90="aLer mais e melhor", "■",0)</f>
        <v>0</v>
      </c>
      <c r="CA90" s="21" t="b">
        <f t="shared" si="623"/>
        <v>0</v>
      </c>
      <c r="CB90" s="20">
        <f t="shared" si="624"/>
        <v>0</v>
      </c>
      <c r="CC90" s="21" t="b">
        <f t="shared" si="625"/>
        <v>0</v>
      </c>
      <c r="CD90" s="29"/>
      <c r="CE90" s="200">
        <f t="shared" si="626"/>
        <v>0</v>
      </c>
      <c r="CF90" s="201" t="b">
        <f t="shared" si="627"/>
        <v>0</v>
      </c>
      <c r="CG90" s="194">
        <f t="shared" ref="CG90:CG108" si="781">IF($CD90="5.º Centenário de Camões", "■",0)</f>
        <v>0</v>
      </c>
      <c r="CH90" s="201" t="b">
        <f t="shared" si="628"/>
        <v>0</v>
      </c>
      <c r="CI90" s="194">
        <f t="shared" ref="CI90:CI108" si="782">IF($CD90="aLer mais e melhor", "■",0)</f>
        <v>0</v>
      </c>
      <c r="CJ90" s="201" t="b">
        <f t="shared" si="629"/>
        <v>0</v>
      </c>
      <c r="CK90" s="200">
        <f t="shared" si="630"/>
        <v>0</v>
      </c>
      <c r="CL90" s="201" t="b">
        <f t="shared" si="631"/>
        <v>0</v>
      </c>
      <c r="CM90" s="200">
        <f t="shared" si="632"/>
        <v>0</v>
      </c>
      <c r="CN90" s="201" t="b">
        <f t="shared" si="633"/>
        <v>0</v>
      </c>
      <c r="CO90" s="200">
        <f t="shared" si="634"/>
        <v>0</v>
      </c>
      <c r="CP90" s="201" t="b">
        <f t="shared" si="635"/>
        <v>0</v>
      </c>
      <c r="CQ90" s="200">
        <f t="shared" si="636"/>
        <v>0</v>
      </c>
      <c r="CR90" s="201" t="b">
        <f t="shared" si="637"/>
        <v>0</v>
      </c>
      <c r="CS90" s="200">
        <f t="shared" si="638"/>
        <v>0</v>
      </c>
      <c r="CT90" s="201" t="b">
        <f t="shared" si="639"/>
        <v>0</v>
      </c>
      <c r="CU90" s="200">
        <f t="shared" si="640"/>
        <v>0</v>
      </c>
      <c r="CV90" s="201" t="b">
        <f t="shared" si="641"/>
        <v>0</v>
      </c>
      <c r="CW90" s="200">
        <f t="shared" si="642"/>
        <v>0</v>
      </c>
      <c r="CX90" s="201" t="b">
        <f t="shared" si="643"/>
        <v>0</v>
      </c>
      <c r="CY90" s="200">
        <f t="shared" si="644"/>
        <v>0</v>
      </c>
      <c r="CZ90" s="201" t="b">
        <f t="shared" si="645"/>
        <v>0</v>
      </c>
      <c r="DA90" s="200">
        <f t="shared" si="646"/>
        <v>0</v>
      </c>
      <c r="DB90" s="201" t="b">
        <f t="shared" si="647"/>
        <v>0</v>
      </c>
      <c r="DC90" s="200">
        <f t="shared" si="648"/>
        <v>0</v>
      </c>
      <c r="DD90" s="201" t="b">
        <f t="shared" si="649"/>
        <v>0</v>
      </c>
      <c r="DE90" s="200">
        <f t="shared" si="650"/>
        <v>0</v>
      </c>
      <c r="DF90" s="201" t="b">
        <f t="shared" si="651"/>
        <v>0</v>
      </c>
      <c r="DG90" s="200">
        <f t="shared" si="652"/>
        <v>0</v>
      </c>
      <c r="DH90" s="201" t="b">
        <f t="shared" si="653"/>
        <v>0</v>
      </c>
      <c r="DI90" s="194">
        <f t="shared" ref="DI90:DI108" si="783">IF($CD90="Ler fora da escola", "■",0)</f>
        <v>0</v>
      </c>
      <c r="DJ90" s="201" t="b">
        <f t="shared" si="654"/>
        <v>0</v>
      </c>
      <c r="DK90" s="200">
        <f t="shared" si="655"/>
        <v>0</v>
      </c>
      <c r="DL90" s="201" t="b">
        <f t="shared" si="656"/>
        <v>0</v>
      </c>
      <c r="DM90" s="200">
        <f t="shared" si="657"/>
        <v>0</v>
      </c>
      <c r="DN90" s="201" t="b">
        <f t="shared" si="658"/>
        <v>0</v>
      </c>
      <c r="DO90" s="194">
        <f t="shared" ref="DO90:DO108" si="784">IF($CD90="MILSR", "■",0)</f>
        <v>0</v>
      </c>
      <c r="DP90" s="201" t="b">
        <f t="shared" si="659"/>
        <v>0</v>
      </c>
      <c r="DQ90" s="200">
        <f t="shared" si="660"/>
        <v>0</v>
      </c>
      <c r="DR90" s="201" t="b">
        <f t="shared" si="661"/>
        <v>0</v>
      </c>
      <c r="DS90" s="200">
        <f t="shared" si="662"/>
        <v>0</v>
      </c>
      <c r="DT90" s="201" t="b">
        <f t="shared" si="663"/>
        <v>0</v>
      </c>
      <c r="DU90" s="194">
        <f t="shared" ref="DU90:DU108" si="785">IF($CD90="Bibliotecas escolares e património local", "■",0)</f>
        <v>0</v>
      </c>
      <c r="DV90" s="201" t="b">
        <f t="shared" si="664"/>
        <v>0</v>
      </c>
      <c r="DW90" s="200">
        <f t="shared" si="665"/>
        <v>0</v>
      </c>
      <c r="DX90" s="201" t="b">
        <f t="shared" si="666"/>
        <v>0</v>
      </c>
      <c r="DY90" s="200">
        <f t="shared" si="667"/>
        <v>0</v>
      </c>
      <c r="DZ90" s="201" t="b">
        <f t="shared" si="668"/>
        <v>0</v>
      </c>
      <c r="EA90" s="200">
        <f t="shared" si="669"/>
        <v>0</v>
      </c>
      <c r="EB90" s="201" t="b">
        <f t="shared" si="670"/>
        <v>0</v>
      </c>
      <c r="EC90" s="200">
        <f t="shared" si="671"/>
        <v>0</v>
      </c>
      <c r="ED90" s="201" t="b">
        <f t="shared" si="672"/>
        <v>0</v>
      </c>
      <c r="EE90" s="200">
        <f t="shared" si="673"/>
        <v>0</v>
      </c>
      <c r="EF90" s="201" t="b">
        <f t="shared" si="674"/>
        <v>0</v>
      </c>
      <c r="EG90" s="200">
        <f t="shared" si="675"/>
        <v>0</v>
      </c>
      <c r="EH90" s="201" t="b">
        <f t="shared" si="676"/>
        <v>0</v>
      </c>
      <c r="EI90" s="200">
        <f t="shared" si="677"/>
        <v>0</v>
      </c>
      <c r="EJ90" s="201" t="b">
        <f t="shared" si="678"/>
        <v>0</v>
      </c>
      <c r="EK90" s="200">
        <f t="shared" si="679"/>
        <v>0</v>
      </c>
      <c r="EL90" s="201" t="b">
        <f t="shared" si="680"/>
        <v>0</v>
      </c>
      <c r="EM90" s="200">
        <f t="shared" si="681"/>
        <v>0</v>
      </c>
      <c r="EN90" s="204" t="b">
        <f t="shared" si="682"/>
        <v>0</v>
      </c>
      <c r="EO90" s="194">
        <f t="shared" ref="EO90:EO108" si="786">IF($CD90="Super Searchers Portugal", "■",0)</f>
        <v>0</v>
      </c>
      <c r="EP90" s="201" t="b">
        <f t="shared" si="683"/>
        <v>0</v>
      </c>
      <c r="EQ90" s="200">
        <f t="shared" si="684"/>
        <v>0</v>
      </c>
      <c r="ER90" s="201" t="b">
        <f t="shared" si="685"/>
        <v>0</v>
      </c>
      <c r="ES90" s="200">
        <f t="shared" si="686"/>
        <v>0</v>
      </c>
      <c r="ET90" s="201" t="b">
        <f t="shared" si="687"/>
        <v>0</v>
      </c>
      <c r="EU90" s="200">
        <f t="shared" si="688"/>
        <v>0</v>
      </c>
      <c r="EV90" s="201" t="b">
        <f t="shared" si="689"/>
        <v>0</v>
      </c>
      <c r="EW90" s="200">
        <f t="shared" si="690"/>
        <v>0</v>
      </c>
      <c r="EX90" s="204" t="b">
        <f t="shared" si="691"/>
        <v>0</v>
      </c>
      <c r="EY90" s="200">
        <f t="shared" si="692"/>
        <v>0</v>
      </c>
      <c r="EZ90" s="201" t="b">
        <f t="shared" si="693"/>
        <v>0</v>
      </c>
      <c r="FA90" s="200">
        <f t="shared" si="694"/>
        <v>0</v>
      </c>
      <c r="FB90" s="201" t="b">
        <f t="shared" si="695"/>
        <v>0</v>
      </c>
      <c r="FC90" s="20"/>
      <c r="FD90" s="200">
        <f t="shared" si="696"/>
        <v>0</v>
      </c>
      <c r="FE90" s="201" t="b">
        <f t="shared" si="697"/>
        <v>0</v>
      </c>
      <c r="FF90" s="194">
        <f t="shared" ref="FF90:FF108" si="787">IF($FC90="5.º Centenário de Camões", "■",0)</f>
        <v>0</v>
      </c>
      <c r="FG90" s="201" t="b">
        <f t="shared" si="698"/>
        <v>0</v>
      </c>
      <c r="FH90" s="194">
        <f t="shared" ref="FH90:FH108" si="788">IF($FC90="aLer mais e melhor", "■",0)</f>
        <v>0</v>
      </c>
      <c r="FI90" s="201" t="b">
        <f t="shared" si="699"/>
        <v>0</v>
      </c>
      <c r="FJ90" s="200">
        <f t="shared" si="700"/>
        <v>0</v>
      </c>
      <c r="FK90" s="201" t="b">
        <f t="shared" si="701"/>
        <v>0</v>
      </c>
      <c r="FL90" s="200">
        <f t="shared" si="702"/>
        <v>0</v>
      </c>
      <c r="FM90" s="201" t="b">
        <f t="shared" si="703"/>
        <v>0</v>
      </c>
      <c r="FN90" s="200">
        <f t="shared" si="704"/>
        <v>0</v>
      </c>
      <c r="FO90" s="201" t="b">
        <f t="shared" si="705"/>
        <v>0</v>
      </c>
      <c r="FP90" s="200">
        <f t="shared" si="706"/>
        <v>0</v>
      </c>
      <c r="FQ90" s="201" t="b">
        <f t="shared" si="707"/>
        <v>0</v>
      </c>
      <c r="FR90" s="200">
        <f t="shared" si="708"/>
        <v>0</v>
      </c>
      <c r="FS90" s="201" t="b">
        <f t="shared" si="709"/>
        <v>0</v>
      </c>
      <c r="FT90" s="200">
        <f t="shared" si="710"/>
        <v>0</v>
      </c>
      <c r="FU90" s="201" t="b">
        <f t="shared" si="711"/>
        <v>0</v>
      </c>
      <c r="FV90" s="200">
        <f t="shared" si="712"/>
        <v>0</v>
      </c>
      <c r="FW90" s="201" t="b">
        <f t="shared" si="713"/>
        <v>0</v>
      </c>
      <c r="FX90" s="200">
        <f t="shared" si="714"/>
        <v>0</v>
      </c>
      <c r="FY90" s="201" t="b">
        <f t="shared" si="715"/>
        <v>0</v>
      </c>
      <c r="FZ90" s="200">
        <f t="shared" si="716"/>
        <v>0</v>
      </c>
      <c r="GA90" s="204" t="b">
        <f t="shared" si="717"/>
        <v>0</v>
      </c>
      <c r="GB90" s="200">
        <f t="shared" si="718"/>
        <v>0</v>
      </c>
      <c r="GC90" s="201" t="b">
        <f t="shared" si="719"/>
        <v>0</v>
      </c>
      <c r="GD90" s="200">
        <f t="shared" si="720"/>
        <v>0</v>
      </c>
      <c r="GE90" s="201" t="b">
        <f t="shared" si="721"/>
        <v>0</v>
      </c>
      <c r="GF90" s="200">
        <f t="shared" si="722"/>
        <v>0</v>
      </c>
      <c r="GG90" s="201" t="b">
        <f t="shared" si="723"/>
        <v>0</v>
      </c>
      <c r="GH90" s="200">
        <f t="shared" si="724"/>
        <v>0</v>
      </c>
      <c r="GI90" s="201" t="b">
        <f t="shared" si="725"/>
        <v>0</v>
      </c>
      <c r="GJ90" s="200">
        <f t="shared" si="726"/>
        <v>0</v>
      </c>
      <c r="GK90" s="201" t="b">
        <f t="shared" si="727"/>
        <v>0</v>
      </c>
      <c r="GL90" s="200">
        <f t="shared" si="728"/>
        <v>0</v>
      </c>
      <c r="GM90" s="201" t="b">
        <f t="shared" si="729"/>
        <v>0</v>
      </c>
      <c r="GN90" s="194">
        <f t="shared" ref="GN90:GN108" si="789">IF($FC90="Ler fora da escola", "■",0)</f>
        <v>0</v>
      </c>
      <c r="GO90" s="201" t="b">
        <f t="shared" si="730"/>
        <v>0</v>
      </c>
      <c r="GP90" s="200">
        <f t="shared" si="731"/>
        <v>0</v>
      </c>
      <c r="GQ90" s="201" t="b">
        <f t="shared" si="732"/>
        <v>0</v>
      </c>
      <c r="GR90" s="200">
        <f t="shared" si="733"/>
        <v>0</v>
      </c>
      <c r="GS90" s="201" t="b">
        <f t="shared" si="734"/>
        <v>0</v>
      </c>
      <c r="GT90" s="194">
        <f t="shared" ref="GT90:GT108" si="790">IF($FC90="MILSR", "■",0)</f>
        <v>0</v>
      </c>
      <c r="GU90" s="201" t="b">
        <f t="shared" si="735"/>
        <v>0</v>
      </c>
      <c r="GV90" s="200">
        <f t="shared" si="736"/>
        <v>0</v>
      </c>
      <c r="GW90" s="201" t="b">
        <f t="shared" si="737"/>
        <v>0</v>
      </c>
      <c r="GX90" s="200">
        <f t="shared" si="738"/>
        <v>0</v>
      </c>
      <c r="GY90" s="201" t="b">
        <f t="shared" si="739"/>
        <v>0</v>
      </c>
      <c r="GZ90" s="194">
        <f t="shared" ref="GZ90:GZ108" si="791">IF($FC90="Bibliotecas escolares e património local", "■",0)</f>
        <v>0</v>
      </c>
      <c r="HA90" s="201" t="b">
        <f t="shared" si="740"/>
        <v>0</v>
      </c>
      <c r="HB90" s="200">
        <f t="shared" si="741"/>
        <v>0</v>
      </c>
      <c r="HC90" s="201" t="b">
        <f t="shared" si="742"/>
        <v>0</v>
      </c>
      <c r="HD90" s="200">
        <f t="shared" si="743"/>
        <v>0</v>
      </c>
      <c r="HE90" s="201" t="b">
        <f t="shared" si="744"/>
        <v>0</v>
      </c>
      <c r="HF90" s="200">
        <f t="shared" si="745"/>
        <v>0</v>
      </c>
      <c r="HG90" s="201" t="b">
        <f t="shared" si="746"/>
        <v>0</v>
      </c>
      <c r="HH90" s="200">
        <f t="shared" si="747"/>
        <v>0</v>
      </c>
      <c r="HI90" s="201" t="b">
        <f t="shared" si="748"/>
        <v>0</v>
      </c>
      <c r="HJ90" s="200">
        <f t="shared" si="749"/>
        <v>0</v>
      </c>
      <c r="HK90" s="201" t="b">
        <f t="shared" si="750"/>
        <v>0</v>
      </c>
      <c r="HL90" s="200">
        <f t="shared" si="751"/>
        <v>0</v>
      </c>
      <c r="HM90" s="201" t="b">
        <f t="shared" si="752"/>
        <v>0</v>
      </c>
      <c r="HN90" s="200">
        <f t="shared" si="753"/>
        <v>0</v>
      </c>
      <c r="HO90" s="201" t="b">
        <f t="shared" si="754"/>
        <v>0</v>
      </c>
      <c r="HP90" s="200">
        <f t="shared" si="755"/>
        <v>0</v>
      </c>
      <c r="HQ90" s="201" t="b">
        <f t="shared" si="756"/>
        <v>0</v>
      </c>
      <c r="HR90" s="200">
        <f t="shared" si="757"/>
        <v>0</v>
      </c>
      <c r="HS90" s="204" t="b">
        <f t="shared" si="758"/>
        <v>0</v>
      </c>
      <c r="HT90" s="194">
        <f t="shared" ref="HT90:HT108" si="792">IF($FC90="Super Searchers Portugal", "■",0)</f>
        <v>0</v>
      </c>
      <c r="HU90" s="201" t="b">
        <f t="shared" si="759"/>
        <v>0</v>
      </c>
      <c r="HV90" s="200">
        <f t="shared" si="760"/>
        <v>0</v>
      </c>
      <c r="HW90" s="201" t="b">
        <f t="shared" si="761"/>
        <v>0</v>
      </c>
      <c r="HX90" s="200">
        <f t="shared" si="762"/>
        <v>0</v>
      </c>
      <c r="HY90" s="201" t="b">
        <f t="shared" si="763"/>
        <v>0</v>
      </c>
      <c r="HZ90" s="200">
        <f t="shared" si="764"/>
        <v>0</v>
      </c>
      <c r="IA90" s="201" t="b">
        <f t="shared" si="765"/>
        <v>0</v>
      </c>
      <c r="IB90" s="200">
        <f t="shared" si="766"/>
        <v>0</v>
      </c>
      <c r="IC90" s="204" t="b">
        <f t="shared" si="767"/>
        <v>0</v>
      </c>
      <c r="ID90" s="200">
        <f t="shared" si="768"/>
        <v>0</v>
      </c>
      <c r="IE90" s="201" t="b">
        <f t="shared" si="769"/>
        <v>0</v>
      </c>
      <c r="IF90" s="200">
        <f t="shared" si="770"/>
        <v>0</v>
      </c>
      <c r="IG90" s="201" t="b">
        <f t="shared" si="771"/>
        <v>0</v>
      </c>
      <c r="IH90" s="281" t="b">
        <f t="shared" si="772"/>
        <v>0</v>
      </c>
      <c r="II90" s="281" t="b">
        <f t="shared" si="773"/>
        <v>0</v>
      </c>
      <c r="IJ90" s="281" t="b">
        <f t="shared" si="774"/>
        <v>0</v>
      </c>
      <c r="IK90" s="96"/>
      <c r="IL90" s="96"/>
      <c r="IM90" s="96"/>
      <c r="IN90" s="96"/>
      <c r="IO90" s="96"/>
      <c r="IP90" s="96"/>
      <c r="IQ90" s="96"/>
      <c r="IR90" s="96"/>
      <c r="IS90" s="96"/>
      <c r="IT90" s="96"/>
    </row>
    <row r="91" spans="1:254" ht="15.6" customHeight="1">
      <c r="A91" s="96"/>
      <c r="B91" s="199">
        <f>'1. Plano anual atividades'!C93</f>
        <v>0</v>
      </c>
      <c r="C91" s="20"/>
      <c r="D91" s="201">
        <f>'1. Plano anual atividades'!D93</f>
        <v>0</v>
      </c>
      <c r="E91" s="276"/>
      <c r="F91" s="276"/>
      <c r="G91" s="276"/>
      <c r="H91" s="201">
        <f>'1. Plano anual atividades'!I93</f>
        <v>0</v>
      </c>
      <c r="I91" s="201">
        <f>'1. Plano anual atividades'!J93</f>
        <v>0</v>
      </c>
      <c r="J91" s="201">
        <f>'1. Plano anual atividades'!K93</f>
        <v>0</v>
      </c>
      <c r="K91" s="201">
        <f>'1. Plano anual atividades'!L93</f>
        <v>0</v>
      </c>
      <c r="L91" s="201">
        <f>'1. Plano anual atividades'!M93</f>
        <v>0</v>
      </c>
      <c r="M91" s="201">
        <f>'1. Plano anual atividades'!N93</f>
        <v>0</v>
      </c>
      <c r="N91" s="201">
        <f>'1. Plano anual atividades'!O93</f>
        <v>0</v>
      </c>
      <c r="O91" s="201">
        <f>'1. Plano anual atividades'!P93</f>
        <v>0</v>
      </c>
      <c r="P91" s="201">
        <f>'1. Plano anual atividades'!Q93</f>
        <v>0</v>
      </c>
      <c r="Q91" s="201">
        <f>'1. Plano anual atividades'!R93</f>
        <v>0</v>
      </c>
      <c r="R91" s="20"/>
      <c r="S91" s="20"/>
      <c r="T91" s="201">
        <f t="shared" si="775"/>
        <v>0</v>
      </c>
      <c r="U91" s="20"/>
      <c r="V91" s="20"/>
      <c r="W91" s="201">
        <f t="shared" ref="W91:W100" si="793">S91*U91</f>
        <v>0</v>
      </c>
      <c r="X91" s="201">
        <f t="shared" ref="X91:X100" si="794">S91*V91</f>
        <v>0</v>
      </c>
      <c r="Y91" s="20"/>
      <c r="Z91" s="20"/>
      <c r="AA91" s="201">
        <f t="shared" si="776"/>
        <v>0</v>
      </c>
      <c r="AB91" s="201">
        <f t="shared" si="777"/>
        <v>0</v>
      </c>
      <c r="AC91" s="20"/>
      <c r="AD91" s="20"/>
      <c r="AE91" s="202">
        <f>'1. Plano anual atividades'!E93</f>
        <v>0</v>
      </c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3"/>
      <c r="BE91" s="20"/>
      <c r="BF91" s="20">
        <f t="shared" si="605"/>
        <v>0</v>
      </c>
      <c r="BG91" s="21" t="b">
        <f t="shared" si="606"/>
        <v>0</v>
      </c>
      <c r="BH91" s="20">
        <f t="shared" si="607"/>
        <v>0</v>
      </c>
      <c r="BI91" s="21" t="b">
        <f t="shared" si="608"/>
        <v>0</v>
      </c>
      <c r="BJ91" s="20">
        <f t="shared" si="609"/>
        <v>0</v>
      </c>
      <c r="BK91" s="21" t="b">
        <f t="shared" si="610"/>
        <v>0</v>
      </c>
      <c r="BL91" s="20">
        <f t="shared" si="611"/>
        <v>0</v>
      </c>
      <c r="BM91" s="21" t="b">
        <f t="shared" si="612"/>
        <v>0</v>
      </c>
      <c r="BN91" s="20">
        <f t="shared" si="613"/>
        <v>0</v>
      </c>
      <c r="BO91" s="21" t="b">
        <f t="shared" si="614"/>
        <v>0</v>
      </c>
      <c r="BP91" s="20">
        <f t="shared" si="615"/>
        <v>0</v>
      </c>
      <c r="BQ91" s="21" t="b">
        <f t="shared" si="616"/>
        <v>0</v>
      </c>
      <c r="BR91" s="20">
        <f t="shared" si="617"/>
        <v>0</v>
      </c>
      <c r="BS91" s="21" t="b">
        <f t="shared" si="618"/>
        <v>0</v>
      </c>
      <c r="BT91" s="20">
        <f t="shared" si="619"/>
        <v>0</v>
      </c>
      <c r="BU91" s="21" t="b">
        <f t="shared" si="620"/>
        <v>0</v>
      </c>
      <c r="BV91" s="18">
        <f t="shared" si="778"/>
        <v>0</v>
      </c>
      <c r="BW91" s="21" t="b">
        <f t="shared" si="621"/>
        <v>0</v>
      </c>
      <c r="BX91" s="18">
        <f t="shared" si="779"/>
        <v>0</v>
      </c>
      <c r="BY91" s="21" t="b">
        <f t="shared" si="622"/>
        <v>0</v>
      </c>
      <c r="BZ91" s="18">
        <f t="shared" si="780"/>
        <v>0</v>
      </c>
      <c r="CA91" s="21" t="b">
        <f t="shared" si="623"/>
        <v>0</v>
      </c>
      <c r="CB91" s="20">
        <f t="shared" si="624"/>
        <v>0</v>
      </c>
      <c r="CC91" s="21" t="b">
        <f t="shared" si="625"/>
        <v>0</v>
      </c>
      <c r="CD91" s="29"/>
      <c r="CE91" s="200">
        <f t="shared" si="626"/>
        <v>0</v>
      </c>
      <c r="CF91" s="201" t="b">
        <f t="shared" si="627"/>
        <v>0</v>
      </c>
      <c r="CG91" s="194">
        <f t="shared" si="781"/>
        <v>0</v>
      </c>
      <c r="CH91" s="201" t="b">
        <f t="shared" si="628"/>
        <v>0</v>
      </c>
      <c r="CI91" s="194">
        <f t="shared" si="782"/>
        <v>0</v>
      </c>
      <c r="CJ91" s="201" t="b">
        <f t="shared" si="629"/>
        <v>0</v>
      </c>
      <c r="CK91" s="200">
        <f t="shared" si="630"/>
        <v>0</v>
      </c>
      <c r="CL91" s="201" t="b">
        <f t="shared" si="631"/>
        <v>0</v>
      </c>
      <c r="CM91" s="200">
        <f t="shared" si="632"/>
        <v>0</v>
      </c>
      <c r="CN91" s="201" t="b">
        <f t="shared" si="633"/>
        <v>0</v>
      </c>
      <c r="CO91" s="200">
        <f t="shared" si="634"/>
        <v>0</v>
      </c>
      <c r="CP91" s="201" t="b">
        <f t="shared" si="635"/>
        <v>0</v>
      </c>
      <c r="CQ91" s="200">
        <f t="shared" si="636"/>
        <v>0</v>
      </c>
      <c r="CR91" s="201" t="b">
        <f t="shared" si="637"/>
        <v>0</v>
      </c>
      <c r="CS91" s="200">
        <f t="shared" si="638"/>
        <v>0</v>
      </c>
      <c r="CT91" s="201" t="b">
        <f t="shared" si="639"/>
        <v>0</v>
      </c>
      <c r="CU91" s="200">
        <f t="shared" si="640"/>
        <v>0</v>
      </c>
      <c r="CV91" s="201" t="b">
        <f t="shared" si="641"/>
        <v>0</v>
      </c>
      <c r="CW91" s="200">
        <f t="shared" si="642"/>
        <v>0</v>
      </c>
      <c r="CX91" s="201" t="b">
        <f t="shared" si="643"/>
        <v>0</v>
      </c>
      <c r="CY91" s="200">
        <f t="shared" si="644"/>
        <v>0</v>
      </c>
      <c r="CZ91" s="201" t="b">
        <f t="shared" si="645"/>
        <v>0</v>
      </c>
      <c r="DA91" s="200">
        <f t="shared" si="646"/>
        <v>0</v>
      </c>
      <c r="DB91" s="201" t="b">
        <f t="shared" si="647"/>
        <v>0</v>
      </c>
      <c r="DC91" s="200">
        <f t="shared" si="648"/>
        <v>0</v>
      </c>
      <c r="DD91" s="201" t="b">
        <f t="shared" si="649"/>
        <v>0</v>
      </c>
      <c r="DE91" s="200">
        <f t="shared" si="650"/>
        <v>0</v>
      </c>
      <c r="DF91" s="201" t="b">
        <f t="shared" si="651"/>
        <v>0</v>
      </c>
      <c r="DG91" s="200">
        <f t="shared" si="652"/>
        <v>0</v>
      </c>
      <c r="DH91" s="201" t="b">
        <f t="shared" si="653"/>
        <v>0</v>
      </c>
      <c r="DI91" s="194">
        <f t="shared" si="783"/>
        <v>0</v>
      </c>
      <c r="DJ91" s="201" t="b">
        <f t="shared" si="654"/>
        <v>0</v>
      </c>
      <c r="DK91" s="200">
        <f t="shared" si="655"/>
        <v>0</v>
      </c>
      <c r="DL91" s="201" t="b">
        <f t="shared" si="656"/>
        <v>0</v>
      </c>
      <c r="DM91" s="200">
        <f t="shared" si="657"/>
        <v>0</v>
      </c>
      <c r="DN91" s="201" t="b">
        <f t="shared" si="658"/>
        <v>0</v>
      </c>
      <c r="DO91" s="194">
        <f t="shared" si="784"/>
        <v>0</v>
      </c>
      <c r="DP91" s="201" t="b">
        <f t="shared" si="659"/>
        <v>0</v>
      </c>
      <c r="DQ91" s="200">
        <f t="shared" si="660"/>
        <v>0</v>
      </c>
      <c r="DR91" s="201" t="b">
        <f t="shared" si="661"/>
        <v>0</v>
      </c>
      <c r="DS91" s="200">
        <f t="shared" si="662"/>
        <v>0</v>
      </c>
      <c r="DT91" s="201" t="b">
        <f t="shared" si="663"/>
        <v>0</v>
      </c>
      <c r="DU91" s="194">
        <f t="shared" si="785"/>
        <v>0</v>
      </c>
      <c r="DV91" s="201" t="b">
        <f t="shared" si="664"/>
        <v>0</v>
      </c>
      <c r="DW91" s="200">
        <f t="shared" si="665"/>
        <v>0</v>
      </c>
      <c r="DX91" s="201" t="b">
        <f t="shared" si="666"/>
        <v>0</v>
      </c>
      <c r="DY91" s="200">
        <f t="shared" si="667"/>
        <v>0</v>
      </c>
      <c r="DZ91" s="201" t="b">
        <f t="shared" si="668"/>
        <v>0</v>
      </c>
      <c r="EA91" s="200">
        <f t="shared" si="669"/>
        <v>0</v>
      </c>
      <c r="EB91" s="201" t="b">
        <f t="shared" si="670"/>
        <v>0</v>
      </c>
      <c r="EC91" s="200">
        <f t="shared" si="671"/>
        <v>0</v>
      </c>
      <c r="ED91" s="201" t="b">
        <f t="shared" si="672"/>
        <v>0</v>
      </c>
      <c r="EE91" s="200">
        <f t="shared" si="673"/>
        <v>0</v>
      </c>
      <c r="EF91" s="201" t="b">
        <f t="shared" si="674"/>
        <v>0</v>
      </c>
      <c r="EG91" s="200">
        <f t="shared" si="675"/>
        <v>0</v>
      </c>
      <c r="EH91" s="201" t="b">
        <f t="shared" si="676"/>
        <v>0</v>
      </c>
      <c r="EI91" s="200">
        <f t="shared" si="677"/>
        <v>0</v>
      </c>
      <c r="EJ91" s="201" t="b">
        <f t="shared" si="678"/>
        <v>0</v>
      </c>
      <c r="EK91" s="200">
        <f t="shared" si="679"/>
        <v>0</v>
      </c>
      <c r="EL91" s="201" t="b">
        <f t="shared" si="680"/>
        <v>0</v>
      </c>
      <c r="EM91" s="200">
        <f t="shared" si="681"/>
        <v>0</v>
      </c>
      <c r="EN91" s="204" t="b">
        <f t="shared" si="682"/>
        <v>0</v>
      </c>
      <c r="EO91" s="194">
        <f t="shared" si="786"/>
        <v>0</v>
      </c>
      <c r="EP91" s="201" t="b">
        <f t="shared" si="683"/>
        <v>0</v>
      </c>
      <c r="EQ91" s="200">
        <f t="shared" si="684"/>
        <v>0</v>
      </c>
      <c r="ER91" s="201" t="b">
        <f t="shared" si="685"/>
        <v>0</v>
      </c>
      <c r="ES91" s="200">
        <f t="shared" si="686"/>
        <v>0</v>
      </c>
      <c r="ET91" s="201" t="b">
        <f t="shared" si="687"/>
        <v>0</v>
      </c>
      <c r="EU91" s="200">
        <f t="shared" si="688"/>
        <v>0</v>
      </c>
      <c r="EV91" s="201" t="b">
        <f t="shared" si="689"/>
        <v>0</v>
      </c>
      <c r="EW91" s="200">
        <f t="shared" si="690"/>
        <v>0</v>
      </c>
      <c r="EX91" s="204" t="b">
        <f t="shared" si="691"/>
        <v>0</v>
      </c>
      <c r="EY91" s="200">
        <f t="shared" si="692"/>
        <v>0</v>
      </c>
      <c r="EZ91" s="201" t="b">
        <f t="shared" si="693"/>
        <v>0</v>
      </c>
      <c r="FA91" s="200">
        <f t="shared" si="694"/>
        <v>0</v>
      </c>
      <c r="FB91" s="201" t="b">
        <f t="shared" si="695"/>
        <v>0</v>
      </c>
      <c r="FC91" s="20"/>
      <c r="FD91" s="200">
        <f t="shared" si="696"/>
        <v>0</v>
      </c>
      <c r="FE91" s="201" t="b">
        <f t="shared" si="697"/>
        <v>0</v>
      </c>
      <c r="FF91" s="194">
        <f t="shared" si="787"/>
        <v>0</v>
      </c>
      <c r="FG91" s="201" t="b">
        <f t="shared" si="698"/>
        <v>0</v>
      </c>
      <c r="FH91" s="194">
        <f t="shared" si="788"/>
        <v>0</v>
      </c>
      <c r="FI91" s="201" t="b">
        <f t="shared" si="699"/>
        <v>0</v>
      </c>
      <c r="FJ91" s="200">
        <f t="shared" si="700"/>
        <v>0</v>
      </c>
      <c r="FK91" s="201" t="b">
        <f t="shared" si="701"/>
        <v>0</v>
      </c>
      <c r="FL91" s="200">
        <f t="shared" si="702"/>
        <v>0</v>
      </c>
      <c r="FM91" s="201" t="b">
        <f t="shared" si="703"/>
        <v>0</v>
      </c>
      <c r="FN91" s="200">
        <f t="shared" si="704"/>
        <v>0</v>
      </c>
      <c r="FO91" s="201" t="b">
        <f t="shared" si="705"/>
        <v>0</v>
      </c>
      <c r="FP91" s="200">
        <f t="shared" si="706"/>
        <v>0</v>
      </c>
      <c r="FQ91" s="201" t="b">
        <f t="shared" si="707"/>
        <v>0</v>
      </c>
      <c r="FR91" s="200">
        <f t="shared" si="708"/>
        <v>0</v>
      </c>
      <c r="FS91" s="201" t="b">
        <f t="shared" si="709"/>
        <v>0</v>
      </c>
      <c r="FT91" s="200">
        <f t="shared" si="710"/>
        <v>0</v>
      </c>
      <c r="FU91" s="201" t="b">
        <f t="shared" si="711"/>
        <v>0</v>
      </c>
      <c r="FV91" s="200">
        <f t="shared" si="712"/>
        <v>0</v>
      </c>
      <c r="FW91" s="201" t="b">
        <f t="shared" si="713"/>
        <v>0</v>
      </c>
      <c r="FX91" s="200">
        <f t="shared" si="714"/>
        <v>0</v>
      </c>
      <c r="FY91" s="201" t="b">
        <f t="shared" si="715"/>
        <v>0</v>
      </c>
      <c r="FZ91" s="200">
        <f t="shared" si="716"/>
        <v>0</v>
      </c>
      <c r="GA91" s="204" t="b">
        <f t="shared" si="717"/>
        <v>0</v>
      </c>
      <c r="GB91" s="200">
        <f t="shared" si="718"/>
        <v>0</v>
      </c>
      <c r="GC91" s="201" t="b">
        <f t="shared" si="719"/>
        <v>0</v>
      </c>
      <c r="GD91" s="200">
        <f t="shared" si="720"/>
        <v>0</v>
      </c>
      <c r="GE91" s="201" t="b">
        <f t="shared" si="721"/>
        <v>0</v>
      </c>
      <c r="GF91" s="200">
        <f t="shared" si="722"/>
        <v>0</v>
      </c>
      <c r="GG91" s="201" t="b">
        <f t="shared" si="723"/>
        <v>0</v>
      </c>
      <c r="GH91" s="200">
        <f t="shared" si="724"/>
        <v>0</v>
      </c>
      <c r="GI91" s="201" t="b">
        <f t="shared" si="725"/>
        <v>0</v>
      </c>
      <c r="GJ91" s="200">
        <f t="shared" si="726"/>
        <v>0</v>
      </c>
      <c r="GK91" s="201" t="b">
        <f t="shared" si="727"/>
        <v>0</v>
      </c>
      <c r="GL91" s="200">
        <f t="shared" si="728"/>
        <v>0</v>
      </c>
      <c r="GM91" s="201" t="b">
        <f t="shared" si="729"/>
        <v>0</v>
      </c>
      <c r="GN91" s="194">
        <f t="shared" si="789"/>
        <v>0</v>
      </c>
      <c r="GO91" s="201" t="b">
        <f t="shared" si="730"/>
        <v>0</v>
      </c>
      <c r="GP91" s="200">
        <f t="shared" si="731"/>
        <v>0</v>
      </c>
      <c r="GQ91" s="201" t="b">
        <f t="shared" si="732"/>
        <v>0</v>
      </c>
      <c r="GR91" s="200">
        <f t="shared" si="733"/>
        <v>0</v>
      </c>
      <c r="GS91" s="201" t="b">
        <f t="shared" si="734"/>
        <v>0</v>
      </c>
      <c r="GT91" s="194">
        <f t="shared" si="790"/>
        <v>0</v>
      </c>
      <c r="GU91" s="201" t="b">
        <f t="shared" si="735"/>
        <v>0</v>
      </c>
      <c r="GV91" s="200">
        <f t="shared" si="736"/>
        <v>0</v>
      </c>
      <c r="GW91" s="201" t="b">
        <f t="shared" si="737"/>
        <v>0</v>
      </c>
      <c r="GX91" s="200">
        <f t="shared" si="738"/>
        <v>0</v>
      </c>
      <c r="GY91" s="201" t="b">
        <f t="shared" si="739"/>
        <v>0</v>
      </c>
      <c r="GZ91" s="194">
        <f t="shared" si="791"/>
        <v>0</v>
      </c>
      <c r="HA91" s="201" t="b">
        <f t="shared" si="740"/>
        <v>0</v>
      </c>
      <c r="HB91" s="200">
        <f t="shared" si="741"/>
        <v>0</v>
      </c>
      <c r="HC91" s="201" t="b">
        <f t="shared" si="742"/>
        <v>0</v>
      </c>
      <c r="HD91" s="200">
        <f t="shared" si="743"/>
        <v>0</v>
      </c>
      <c r="HE91" s="201" t="b">
        <f t="shared" si="744"/>
        <v>0</v>
      </c>
      <c r="HF91" s="200">
        <f t="shared" si="745"/>
        <v>0</v>
      </c>
      <c r="HG91" s="201" t="b">
        <f t="shared" si="746"/>
        <v>0</v>
      </c>
      <c r="HH91" s="200">
        <f t="shared" si="747"/>
        <v>0</v>
      </c>
      <c r="HI91" s="201" t="b">
        <f t="shared" si="748"/>
        <v>0</v>
      </c>
      <c r="HJ91" s="200">
        <f t="shared" si="749"/>
        <v>0</v>
      </c>
      <c r="HK91" s="201" t="b">
        <f t="shared" si="750"/>
        <v>0</v>
      </c>
      <c r="HL91" s="200">
        <f t="shared" si="751"/>
        <v>0</v>
      </c>
      <c r="HM91" s="201" t="b">
        <f t="shared" si="752"/>
        <v>0</v>
      </c>
      <c r="HN91" s="200">
        <f t="shared" si="753"/>
        <v>0</v>
      </c>
      <c r="HO91" s="201" t="b">
        <f t="shared" si="754"/>
        <v>0</v>
      </c>
      <c r="HP91" s="200">
        <f t="shared" si="755"/>
        <v>0</v>
      </c>
      <c r="HQ91" s="201" t="b">
        <f t="shared" si="756"/>
        <v>0</v>
      </c>
      <c r="HR91" s="200">
        <f t="shared" si="757"/>
        <v>0</v>
      </c>
      <c r="HS91" s="204" t="b">
        <f t="shared" si="758"/>
        <v>0</v>
      </c>
      <c r="HT91" s="194">
        <f t="shared" si="792"/>
        <v>0</v>
      </c>
      <c r="HU91" s="201" t="b">
        <f t="shared" si="759"/>
        <v>0</v>
      </c>
      <c r="HV91" s="200">
        <f t="shared" si="760"/>
        <v>0</v>
      </c>
      <c r="HW91" s="201" t="b">
        <f t="shared" si="761"/>
        <v>0</v>
      </c>
      <c r="HX91" s="200">
        <f t="shared" si="762"/>
        <v>0</v>
      </c>
      <c r="HY91" s="201" t="b">
        <f t="shared" si="763"/>
        <v>0</v>
      </c>
      <c r="HZ91" s="200">
        <f t="shared" si="764"/>
        <v>0</v>
      </c>
      <c r="IA91" s="201" t="b">
        <f t="shared" si="765"/>
        <v>0</v>
      </c>
      <c r="IB91" s="200">
        <f t="shared" si="766"/>
        <v>0</v>
      </c>
      <c r="IC91" s="204" t="b">
        <f t="shared" si="767"/>
        <v>0</v>
      </c>
      <c r="ID91" s="200">
        <f t="shared" si="768"/>
        <v>0</v>
      </c>
      <c r="IE91" s="201" t="b">
        <f t="shared" si="769"/>
        <v>0</v>
      </c>
      <c r="IF91" s="200">
        <f t="shared" si="770"/>
        <v>0</v>
      </c>
      <c r="IG91" s="201" t="b">
        <f t="shared" si="771"/>
        <v>0</v>
      </c>
      <c r="IH91" s="281" t="b">
        <f t="shared" si="772"/>
        <v>0</v>
      </c>
      <c r="II91" s="281" t="b">
        <f t="shared" si="773"/>
        <v>0</v>
      </c>
      <c r="IJ91" s="281" t="b">
        <f t="shared" si="774"/>
        <v>0</v>
      </c>
      <c r="IK91" s="96"/>
      <c r="IL91" s="96"/>
      <c r="IM91" s="96"/>
      <c r="IN91" s="96"/>
      <c r="IO91" s="96"/>
      <c r="IP91" s="96"/>
      <c r="IQ91" s="96"/>
      <c r="IR91" s="96"/>
      <c r="IS91" s="96"/>
      <c r="IT91" s="96"/>
    </row>
    <row r="92" spans="1:254" ht="15.6" customHeight="1">
      <c r="A92" s="96"/>
      <c r="B92" s="199">
        <f>'1. Plano anual atividades'!C94</f>
        <v>0</v>
      </c>
      <c r="C92" s="20"/>
      <c r="D92" s="201">
        <f>'1. Plano anual atividades'!D94</f>
        <v>0</v>
      </c>
      <c r="E92" s="276"/>
      <c r="F92" s="276"/>
      <c r="G92" s="276"/>
      <c r="H92" s="201">
        <f>'1. Plano anual atividades'!I94</f>
        <v>0</v>
      </c>
      <c r="I92" s="201">
        <f>'1. Plano anual atividades'!J94</f>
        <v>0</v>
      </c>
      <c r="J92" s="201">
        <f>'1. Plano anual atividades'!K94</f>
        <v>0</v>
      </c>
      <c r="K92" s="201">
        <f>'1. Plano anual atividades'!L94</f>
        <v>0</v>
      </c>
      <c r="L92" s="201">
        <f>'1. Plano anual atividades'!M94</f>
        <v>0</v>
      </c>
      <c r="M92" s="201">
        <f>'1. Plano anual atividades'!N94</f>
        <v>0</v>
      </c>
      <c r="N92" s="201">
        <f>'1. Plano anual atividades'!O94</f>
        <v>0</v>
      </c>
      <c r="O92" s="201">
        <f>'1. Plano anual atividades'!P94</f>
        <v>0</v>
      </c>
      <c r="P92" s="201">
        <f>'1. Plano anual atividades'!Q94</f>
        <v>0</v>
      </c>
      <c r="Q92" s="201">
        <f>'1. Plano anual atividades'!R94</f>
        <v>0</v>
      </c>
      <c r="R92" s="20"/>
      <c r="S92" s="20"/>
      <c r="T92" s="201">
        <f t="shared" si="775"/>
        <v>0</v>
      </c>
      <c r="U92" s="20"/>
      <c r="V92" s="20"/>
      <c r="W92" s="201">
        <f t="shared" si="793"/>
        <v>0</v>
      </c>
      <c r="X92" s="201">
        <f t="shared" si="794"/>
        <v>0</v>
      </c>
      <c r="Y92" s="20"/>
      <c r="Z92" s="20"/>
      <c r="AA92" s="201">
        <f t="shared" si="776"/>
        <v>0</v>
      </c>
      <c r="AB92" s="201">
        <f t="shared" si="777"/>
        <v>0</v>
      </c>
      <c r="AC92" s="20"/>
      <c r="AD92" s="20"/>
      <c r="AE92" s="202">
        <f>'1. Plano anual atividades'!E94</f>
        <v>0</v>
      </c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3"/>
      <c r="BE92" s="20"/>
      <c r="BF92" s="20">
        <f t="shared" si="605"/>
        <v>0</v>
      </c>
      <c r="BG92" s="21" t="b">
        <f t="shared" si="606"/>
        <v>0</v>
      </c>
      <c r="BH92" s="20">
        <f t="shared" si="607"/>
        <v>0</v>
      </c>
      <c r="BI92" s="21" t="b">
        <f t="shared" si="608"/>
        <v>0</v>
      </c>
      <c r="BJ92" s="20">
        <f t="shared" si="609"/>
        <v>0</v>
      </c>
      <c r="BK92" s="21" t="b">
        <f t="shared" si="610"/>
        <v>0</v>
      </c>
      <c r="BL92" s="20">
        <f t="shared" si="611"/>
        <v>0</v>
      </c>
      <c r="BM92" s="21" t="b">
        <f t="shared" si="612"/>
        <v>0</v>
      </c>
      <c r="BN92" s="20">
        <f t="shared" si="613"/>
        <v>0</v>
      </c>
      <c r="BO92" s="21" t="b">
        <f t="shared" si="614"/>
        <v>0</v>
      </c>
      <c r="BP92" s="20">
        <f t="shared" si="615"/>
        <v>0</v>
      </c>
      <c r="BQ92" s="21" t="b">
        <f t="shared" si="616"/>
        <v>0</v>
      </c>
      <c r="BR92" s="20">
        <f t="shared" si="617"/>
        <v>0</v>
      </c>
      <c r="BS92" s="21" t="b">
        <f t="shared" si="618"/>
        <v>0</v>
      </c>
      <c r="BT92" s="20">
        <f t="shared" si="619"/>
        <v>0</v>
      </c>
      <c r="BU92" s="21" t="b">
        <f t="shared" si="620"/>
        <v>0</v>
      </c>
      <c r="BV92" s="18">
        <f t="shared" si="778"/>
        <v>0</v>
      </c>
      <c r="BW92" s="21" t="b">
        <f t="shared" si="621"/>
        <v>0</v>
      </c>
      <c r="BX92" s="18">
        <f t="shared" si="779"/>
        <v>0</v>
      </c>
      <c r="BY92" s="21" t="b">
        <f t="shared" si="622"/>
        <v>0</v>
      </c>
      <c r="BZ92" s="18">
        <f t="shared" si="780"/>
        <v>0</v>
      </c>
      <c r="CA92" s="21" t="b">
        <f t="shared" si="623"/>
        <v>0</v>
      </c>
      <c r="CB92" s="20">
        <f t="shared" si="624"/>
        <v>0</v>
      </c>
      <c r="CC92" s="21" t="b">
        <f t="shared" si="625"/>
        <v>0</v>
      </c>
      <c r="CD92" s="29"/>
      <c r="CE92" s="200">
        <f t="shared" si="626"/>
        <v>0</v>
      </c>
      <c r="CF92" s="201" t="b">
        <f t="shared" si="627"/>
        <v>0</v>
      </c>
      <c r="CG92" s="194">
        <f t="shared" si="781"/>
        <v>0</v>
      </c>
      <c r="CH92" s="201" t="b">
        <f t="shared" si="628"/>
        <v>0</v>
      </c>
      <c r="CI92" s="194">
        <f t="shared" si="782"/>
        <v>0</v>
      </c>
      <c r="CJ92" s="201" t="b">
        <f t="shared" si="629"/>
        <v>0</v>
      </c>
      <c r="CK92" s="200">
        <f t="shared" si="630"/>
        <v>0</v>
      </c>
      <c r="CL92" s="201" t="b">
        <f t="shared" si="631"/>
        <v>0</v>
      </c>
      <c r="CM92" s="200">
        <f t="shared" si="632"/>
        <v>0</v>
      </c>
      <c r="CN92" s="201" t="b">
        <f t="shared" si="633"/>
        <v>0</v>
      </c>
      <c r="CO92" s="200">
        <f t="shared" si="634"/>
        <v>0</v>
      </c>
      <c r="CP92" s="201" t="b">
        <f t="shared" si="635"/>
        <v>0</v>
      </c>
      <c r="CQ92" s="200">
        <f t="shared" si="636"/>
        <v>0</v>
      </c>
      <c r="CR92" s="201" t="b">
        <f t="shared" si="637"/>
        <v>0</v>
      </c>
      <c r="CS92" s="200">
        <f t="shared" si="638"/>
        <v>0</v>
      </c>
      <c r="CT92" s="201" t="b">
        <f t="shared" si="639"/>
        <v>0</v>
      </c>
      <c r="CU92" s="200">
        <f t="shared" si="640"/>
        <v>0</v>
      </c>
      <c r="CV92" s="201" t="b">
        <f t="shared" si="641"/>
        <v>0</v>
      </c>
      <c r="CW92" s="200">
        <f t="shared" si="642"/>
        <v>0</v>
      </c>
      <c r="CX92" s="201" t="b">
        <f t="shared" si="643"/>
        <v>0</v>
      </c>
      <c r="CY92" s="200">
        <f t="shared" si="644"/>
        <v>0</v>
      </c>
      <c r="CZ92" s="201" t="b">
        <f t="shared" si="645"/>
        <v>0</v>
      </c>
      <c r="DA92" s="200">
        <f t="shared" si="646"/>
        <v>0</v>
      </c>
      <c r="DB92" s="201" t="b">
        <f t="shared" si="647"/>
        <v>0</v>
      </c>
      <c r="DC92" s="200">
        <f t="shared" si="648"/>
        <v>0</v>
      </c>
      <c r="DD92" s="201" t="b">
        <f t="shared" si="649"/>
        <v>0</v>
      </c>
      <c r="DE92" s="200">
        <f t="shared" si="650"/>
        <v>0</v>
      </c>
      <c r="DF92" s="201" t="b">
        <f t="shared" si="651"/>
        <v>0</v>
      </c>
      <c r="DG92" s="200">
        <f t="shared" si="652"/>
        <v>0</v>
      </c>
      <c r="DH92" s="201" t="b">
        <f t="shared" si="653"/>
        <v>0</v>
      </c>
      <c r="DI92" s="194">
        <f t="shared" si="783"/>
        <v>0</v>
      </c>
      <c r="DJ92" s="201" t="b">
        <f t="shared" si="654"/>
        <v>0</v>
      </c>
      <c r="DK92" s="200">
        <f t="shared" si="655"/>
        <v>0</v>
      </c>
      <c r="DL92" s="201" t="b">
        <f t="shared" si="656"/>
        <v>0</v>
      </c>
      <c r="DM92" s="200">
        <f t="shared" si="657"/>
        <v>0</v>
      </c>
      <c r="DN92" s="201" t="b">
        <f t="shared" si="658"/>
        <v>0</v>
      </c>
      <c r="DO92" s="194">
        <f t="shared" si="784"/>
        <v>0</v>
      </c>
      <c r="DP92" s="201" t="b">
        <f t="shared" si="659"/>
        <v>0</v>
      </c>
      <c r="DQ92" s="200">
        <f t="shared" si="660"/>
        <v>0</v>
      </c>
      <c r="DR92" s="201" t="b">
        <f t="shared" si="661"/>
        <v>0</v>
      </c>
      <c r="DS92" s="200">
        <f t="shared" si="662"/>
        <v>0</v>
      </c>
      <c r="DT92" s="201" t="b">
        <f t="shared" si="663"/>
        <v>0</v>
      </c>
      <c r="DU92" s="194">
        <f t="shared" si="785"/>
        <v>0</v>
      </c>
      <c r="DV92" s="201" t="b">
        <f t="shared" si="664"/>
        <v>0</v>
      </c>
      <c r="DW92" s="200">
        <f t="shared" si="665"/>
        <v>0</v>
      </c>
      <c r="DX92" s="201" t="b">
        <f t="shared" si="666"/>
        <v>0</v>
      </c>
      <c r="DY92" s="200">
        <f t="shared" si="667"/>
        <v>0</v>
      </c>
      <c r="DZ92" s="201" t="b">
        <f t="shared" si="668"/>
        <v>0</v>
      </c>
      <c r="EA92" s="200">
        <f t="shared" si="669"/>
        <v>0</v>
      </c>
      <c r="EB92" s="201" t="b">
        <f t="shared" si="670"/>
        <v>0</v>
      </c>
      <c r="EC92" s="200">
        <f t="shared" si="671"/>
        <v>0</v>
      </c>
      <c r="ED92" s="201" t="b">
        <f t="shared" si="672"/>
        <v>0</v>
      </c>
      <c r="EE92" s="200">
        <f t="shared" si="673"/>
        <v>0</v>
      </c>
      <c r="EF92" s="201" t="b">
        <f t="shared" si="674"/>
        <v>0</v>
      </c>
      <c r="EG92" s="200">
        <f t="shared" si="675"/>
        <v>0</v>
      </c>
      <c r="EH92" s="201" t="b">
        <f t="shared" si="676"/>
        <v>0</v>
      </c>
      <c r="EI92" s="200">
        <f t="shared" si="677"/>
        <v>0</v>
      </c>
      <c r="EJ92" s="201" t="b">
        <f t="shared" si="678"/>
        <v>0</v>
      </c>
      <c r="EK92" s="200">
        <f t="shared" si="679"/>
        <v>0</v>
      </c>
      <c r="EL92" s="201" t="b">
        <f t="shared" si="680"/>
        <v>0</v>
      </c>
      <c r="EM92" s="200">
        <f t="shared" si="681"/>
        <v>0</v>
      </c>
      <c r="EN92" s="204" t="b">
        <f t="shared" si="682"/>
        <v>0</v>
      </c>
      <c r="EO92" s="194">
        <f t="shared" si="786"/>
        <v>0</v>
      </c>
      <c r="EP92" s="201" t="b">
        <f t="shared" si="683"/>
        <v>0</v>
      </c>
      <c r="EQ92" s="200">
        <f t="shared" si="684"/>
        <v>0</v>
      </c>
      <c r="ER92" s="201" t="b">
        <f t="shared" si="685"/>
        <v>0</v>
      </c>
      <c r="ES92" s="200">
        <f t="shared" si="686"/>
        <v>0</v>
      </c>
      <c r="ET92" s="201" t="b">
        <f t="shared" si="687"/>
        <v>0</v>
      </c>
      <c r="EU92" s="200">
        <f t="shared" si="688"/>
        <v>0</v>
      </c>
      <c r="EV92" s="201" t="b">
        <f t="shared" si="689"/>
        <v>0</v>
      </c>
      <c r="EW92" s="200">
        <f t="shared" si="690"/>
        <v>0</v>
      </c>
      <c r="EX92" s="204" t="b">
        <f t="shared" si="691"/>
        <v>0</v>
      </c>
      <c r="EY92" s="200">
        <f t="shared" si="692"/>
        <v>0</v>
      </c>
      <c r="EZ92" s="201" t="b">
        <f t="shared" si="693"/>
        <v>0</v>
      </c>
      <c r="FA92" s="200">
        <f t="shared" si="694"/>
        <v>0</v>
      </c>
      <c r="FB92" s="201" t="b">
        <f t="shared" si="695"/>
        <v>0</v>
      </c>
      <c r="FC92" s="20"/>
      <c r="FD92" s="200">
        <f t="shared" si="696"/>
        <v>0</v>
      </c>
      <c r="FE92" s="201" t="b">
        <f t="shared" si="697"/>
        <v>0</v>
      </c>
      <c r="FF92" s="194">
        <f t="shared" si="787"/>
        <v>0</v>
      </c>
      <c r="FG92" s="201" t="b">
        <f t="shared" si="698"/>
        <v>0</v>
      </c>
      <c r="FH92" s="194">
        <f t="shared" si="788"/>
        <v>0</v>
      </c>
      <c r="FI92" s="201" t="b">
        <f t="shared" si="699"/>
        <v>0</v>
      </c>
      <c r="FJ92" s="200">
        <f t="shared" si="700"/>
        <v>0</v>
      </c>
      <c r="FK92" s="201" t="b">
        <f t="shared" si="701"/>
        <v>0</v>
      </c>
      <c r="FL92" s="200">
        <f t="shared" si="702"/>
        <v>0</v>
      </c>
      <c r="FM92" s="201" t="b">
        <f t="shared" si="703"/>
        <v>0</v>
      </c>
      <c r="FN92" s="200">
        <f t="shared" si="704"/>
        <v>0</v>
      </c>
      <c r="FO92" s="201" t="b">
        <f t="shared" si="705"/>
        <v>0</v>
      </c>
      <c r="FP92" s="200">
        <f t="shared" si="706"/>
        <v>0</v>
      </c>
      <c r="FQ92" s="201" t="b">
        <f t="shared" si="707"/>
        <v>0</v>
      </c>
      <c r="FR92" s="200">
        <f t="shared" si="708"/>
        <v>0</v>
      </c>
      <c r="FS92" s="201" t="b">
        <f t="shared" si="709"/>
        <v>0</v>
      </c>
      <c r="FT92" s="200">
        <f t="shared" si="710"/>
        <v>0</v>
      </c>
      <c r="FU92" s="201" t="b">
        <f t="shared" si="711"/>
        <v>0</v>
      </c>
      <c r="FV92" s="200">
        <f t="shared" si="712"/>
        <v>0</v>
      </c>
      <c r="FW92" s="201" t="b">
        <f t="shared" si="713"/>
        <v>0</v>
      </c>
      <c r="FX92" s="200">
        <f t="shared" si="714"/>
        <v>0</v>
      </c>
      <c r="FY92" s="201" t="b">
        <f t="shared" si="715"/>
        <v>0</v>
      </c>
      <c r="FZ92" s="200">
        <f t="shared" si="716"/>
        <v>0</v>
      </c>
      <c r="GA92" s="204" t="b">
        <f t="shared" si="717"/>
        <v>0</v>
      </c>
      <c r="GB92" s="200">
        <f t="shared" si="718"/>
        <v>0</v>
      </c>
      <c r="GC92" s="201" t="b">
        <f t="shared" si="719"/>
        <v>0</v>
      </c>
      <c r="GD92" s="200">
        <f t="shared" si="720"/>
        <v>0</v>
      </c>
      <c r="GE92" s="201" t="b">
        <f t="shared" si="721"/>
        <v>0</v>
      </c>
      <c r="GF92" s="200">
        <f t="shared" si="722"/>
        <v>0</v>
      </c>
      <c r="GG92" s="201" t="b">
        <f t="shared" si="723"/>
        <v>0</v>
      </c>
      <c r="GH92" s="200">
        <f t="shared" si="724"/>
        <v>0</v>
      </c>
      <c r="GI92" s="201" t="b">
        <f t="shared" si="725"/>
        <v>0</v>
      </c>
      <c r="GJ92" s="200">
        <f t="shared" si="726"/>
        <v>0</v>
      </c>
      <c r="GK92" s="201" t="b">
        <f t="shared" si="727"/>
        <v>0</v>
      </c>
      <c r="GL92" s="200">
        <f t="shared" si="728"/>
        <v>0</v>
      </c>
      <c r="GM92" s="201" t="b">
        <f t="shared" si="729"/>
        <v>0</v>
      </c>
      <c r="GN92" s="194">
        <f t="shared" si="789"/>
        <v>0</v>
      </c>
      <c r="GO92" s="201" t="b">
        <f t="shared" si="730"/>
        <v>0</v>
      </c>
      <c r="GP92" s="200">
        <f t="shared" si="731"/>
        <v>0</v>
      </c>
      <c r="GQ92" s="201" t="b">
        <f t="shared" si="732"/>
        <v>0</v>
      </c>
      <c r="GR92" s="200">
        <f t="shared" si="733"/>
        <v>0</v>
      </c>
      <c r="GS92" s="201" t="b">
        <f t="shared" si="734"/>
        <v>0</v>
      </c>
      <c r="GT92" s="194">
        <f t="shared" si="790"/>
        <v>0</v>
      </c>
      <c r="GU92" s="201" t="b">
        <f t="shared" si="735"/>
        <v>0</v>
      </c>
      <c r="GV92" s="200">
        <f t="shared" si="736"/>
        <v>0</v>
      </c>
      <c r="GW92" s="201" t="b">
        <f t="shared" si="737"/>
        <v>0</v>
      </c>
      <c r="GX92" s="200">
        <f t="shared" si="738"/>
        <v>0</v>
      </c>
      <c r="GY92" s="201" t="b">
        <f t="shared" si="739"/>
        <v>0</v>
      </c>
      <c r="GZ92" s="194">
        <f t="shared" si="791"/>
        <v>0</v>
      </c>
      <c r="HA92" s="201" t="b">
        <f t="shared" si="740"/>
        <v>0</v>
      </c>
      <c r="HB92" s="200">
        <f t="shared" si="741"/>
        <v>0</v>
      </c>
      <c r="HC92" s="201" t="b">
        <f t="shared" si="742"/>
        <v>0</v>
      </c>
      <c r="HD92" s="200">
        <f t="shared" si="743"/>
        <v>0</v>
      </c>
      <c r="HE92" s="201" t="b">
        <f t="shared" si="744"/>
        <v>0</v>
      </c>
      <c r="HF92" s="200">
        <f t="shared" si="745"/>
        <v>0</v>
      </c>
      <c r="HG92" s="201" t="b">
        <f t="shared" si="746"/>
        <v>0</v>
      </c>
      <c r="HH92" s="200">
        <f t="shared" si="747"/>
        <v>0</v>
      </c>
      <c r="HI92" s="201" t="b">
        <f t="shared" si="748"/>
        <v>0</v>
      </c>
      <c r="HJ92" s="200">
        <f t="shared" si="749"/>
        <v>0</v>
      </c>
      <c r="HK92" s="201" t="b">
        <f t="shared" si="750"/>
        <v>0</v>
      </c>
      <c r="HL92" s="200">
        <f t="shared" si="751"/>
        <v>0</v>
      </c>
      <c r="HM92" s="201" t="b">
        <f t="shared" si="752"/>
        <v>0</v>
      </c>
      <c r="HN92" s="200">
        <f t="shared" si="753"/>
        <v>0</v>
      </c>
      <c r="HO92" s="201" t="b">
        <f t="shared" si="754"/>
        <v>0</v>
      </c>
      <c r="HP92" s="200">
        <f t="shared" si="755"/>
        <v>0</v>
      </c>
      <c r="HQ92" s="201" t="b">
        <f t="shared" si="756"/>
        <v>0</v>
      </c>
      <c r="HR92" s="200">
        <f t="shared" si="757"/>
        <v>0</v>
      </c>
      <c r="HS92" s="204" t="b">
        <f t="shared" si="758"/>
        <v>0</v>
      </c>
      <c r="HT92" s="194">
        <f t="shared" si="792"/>
        <v>0</v>
      </c>
      <c r="HU92" s="201" t="b">
        <f t="shared" si="759"/>
        <v>0</v>
      </c>
      <c r="HV92" s="200">
        <f t="shared" si="760"/>
        <v>0</v>
      </c>
      <c r="HW92" s="201" t="b">
        <f t="shared" si="761"/>
        <v>0</v>
      </c>
      <c r="HX92" s="200">
        <f t="shared" si="762"/>
        <v>0</v>
      </c>
      <c r="HY92" s="201" t="b">
        <f t="shared" si="763"/>
        <v>0</v>
      </c>
      <c r="HZ92" s="200">
        <f t="shared" si="764"/>
        <v>0</v>
      </c>
      <c r="IA92" s="201" t="b">
        <f t="shared" si="765"/>
        <v>0</v>
      </c>
      <c r="IB92" s="200">
        <f t="shared" si="766"/>
        <v>0</v>
      </c>
      <c r="IC92" s="204" t="b">
        <f t="shared" si="767"/>
        <v>0</v>
      </c>
      <c r="ID92" s="200">
        <f t="shared" si="768"/>
        <v>0</v>
      </c>
      <c r="IE92" s="201" t="b">
        <f t="shared" si="769"/>
        <v>0</v>
      </c>
      <c r="IF92" s="200">
        <f t="shared" si="770"/>
        <v>0</v>
      </c>
      <c r="IG92" s="201" t="b">
        <f t="shared" si="771"/>
        <v>0</v>
      </c>
      <c r="IH92" s="281" t="b">
        <f t="shared" si="772"/>
        <v>0</v>
      </c>
      <c r="II92" s="281" t="b">
        <f t="shared" si="773"/>
        <v>0</v>
      </c>
      <c r="IJ92" s="281" t="b">
        <f t="shared" si="774"/>
        <v>0</v>
      </c>
      <c r="IK92" s="96"/>
      <c r="IL92" s="96"/>
      <c r="IM92" s="96"/>
      <c r="IN92" s="96"/>
      <c r="IO92" s="96"/>
      <c r="IP92" s="96"/>
      <c r="IQ92" s="96"/>
      <c r="IR92" s="96"/>
      <c r="IS92" s="96"/>
      <c r="IT92" s="96"/>
    </row>
    <row r="93" spans="1:254" ht="15.6" customHeight="1">
      <c r="A93" s="96"/>
      <c r="B93" s="199">
        <f>'1. Plano anual atividades'!C95</f>
        <v>0</v>
      </c>
      <c r="C93" s="20"/>
      <c r="D93" s="201">
        <f>'1. Plano anual atividades'!D95</f>
        <v>0</v>
      </c>
      <c r="E93" s="276"/>
      <c r="F93" s="276"/>
      <c r="G93" s="276"/>
      <c r="H93" s="201">
        <f>'1. Plano anual atividades'!I95</f>
        <v>0</v>
      </c>
      <c r="I93" s="201">
        <f>'1. Plano anual atividades'!J95</f>
        <v>0</v>
      </c>
      <c r="J93" s="201">
        <f>'1. Plano anual atividades'!K95</f>
        <v>0</v>
      </c>
      <c r="K93" s="201">
        <f>'1. Plano anual atividades'!L95</f>
        <v>0</v>
      </c>
      <c r="L93" s="201">
        <f>'1. Plano anual atividades'!M95</f>
        <v>0</v>
      </c>
      <c r="M93" s="201">
        <f>'1. Plano anual atividades'!N95</f>
        <v>0</v>
      </c>
      <c r="N93" s="201">
        <f>'1. Plano anual atividades'!O95</f>
        <v>0</v>
      </c>
      <c r="O93" s="201">
        <f>'1. Plano anual atividades'!P95</f>
        <v>0</v>
      </c>
      <c r="P93" s="201">
        <f>'1. Plano anual atividades'!Q95</f>
        <v>0</v>
      </c>
      <c r="Q93" s="201">
        <f>'1. Plano anual atividades'!R95</f>
        <v>0</v>
      </c>
      <c r="R93" s="20"/>
      <c r="S93" s="20"/>
      <c r="T93" s="201">
        <f t="shared" si="775"/>
        <v>0</v>
      </c>
      <c r="U93" s="20"/>
      <c r="V93" s="20"/>
      <c r="W93" s="201">
        <f t="shared" si="793"/>
        <v>0</v>
      </c>
      <c r="X93" s="201">
        <f t="shared" si="794"/>
        <v>0</v>
      </c>
      <c r="Y93" s="20"/>
      <c r="Z93" s="20"/>
      <c r="AA93" s="201">
        <f t="shared" si="776"/>
        <v>0</v>
      </c>
      <c r="AB93" s="201">
        <f t="shared" si="777"/>
        <v>0</v>
      </c>
      <c r="AC93" s="320"/>
      <c r="AD93" s="20"/>
      <c r="AE93" s="202">
        <f>'1. Plano anual atividades'!E95</f>
        <v>0</v>
      </c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3"/>
      <c r="BE93" s="20"/>
      <c r="BF93" s="20">
        <f t="shared" si="605"/>
        <v>0</v>
      </c>
      <c r="BG93" s="21" t="b">
        <f t="shared" si="606"/>
        <v>0</v>
      </c>
      <c r="BH93" s="20">
        <f t="shared" si="607"/>
        <v>0</v>
      </c>
      <c r="BI93" s="21" t="b">
        <f t="shared" si="608"/>
        <v>0</v>
      </c>
      <c r="BJ93" s="20">
        <f t="shared" si="609"/>
        <v>0</v>
      </c>
      <c r="BK93" s="21" t="b">
        <f t="shared" si="610"/>
        <v>0</v>
      </c>
      <c r="BL93" s="20">
        <f t="shared" si="611"/>
        <v>0</v>
      </c>
      <c r="BM93" s="21" t="b">
        <f t="shared" si="612"/>
        <v>0</v>
      </c>
      <c r="BN93" s="20">
        <f t="shared" si="613"/>
        <v>0</v>
      </c>
      <c r="BO93" s="21" t="b">
        <f t="shared" si="614"/>
        <v>0</v>
      </c>
      <c r="BP93" s="20">
        <f t="shared" si="615"/>
        <v>0</v>
      </c>
      <c r="BQ93" s="21" t="b">
        <f t="shared" si="616"/>
        <v>0</v>
      </c>
      <c r="BR93" s="20">
        <f t="shared" si="617"/>
        <v>0</v>
      </c>
      <c r="BS93" s="21" t="b">
        <f t="shared" si="618"/>
        <v>0</v>
      </c>
      <c r="BT93" s="20">
        <f t="shared" si="619"/>
        <v>0</v>
      </c>
      <c r="BU93" s="21" t="b">
        <f t="shared" si="620"/>
        <v>0</v>
      </c>
      <c r="BV93" s="18">
        <f t="shared" si="778"/>
        <v>0</v>
      </c>
      <c r="BW93" s="21" t="b">
        <f t="shared" si="621"/>
        <v>0</v>
      </c>
      <c r="BX93" s="18">
        <f t="shared" si="779"/>
        <v>0</v>
      </c>
      <c r="BY93" s="21" t="b">
        <f t="shared" si="622"/>
        <v>0</v>
      </c>
      <c r="BZ93" s="18">
        <f t="shared" si="780"/>
        <v>0</v>
      </c>
      <c r="CA93" s="21" t="b">
        <f t="shared" si="623"/>
        <v>0</v>
      </c>
      <c r="CB93" s="20">
        <f t="shared" si="624"/>
        <v>0</v>
      </c>
      <c r="CC93" s="21" t="b">
        <f t="shared" si="625"/>
        <v>0</v>
      </c>
      <c r="CD93" s="29"/>
      <c r="CE93" s="200">
        <f t="shared" si="626"/>
        <v>0</v>
      </c>
      <c r="CF93" s="201" t="b">
        <f t="shared" si="627"/>
        <v>0</v>
      </c>
      <c r="CG93" s="194">
        <f t="shared" si="781"/>
        <v>0</v>
      </c>
      <c r="CH93" s="201" t="b">
        <f t="shared" si="628"/>
        <v>0</v>
      </c>
      <c r="CI93" s="194">
        <f t="shared" si="782"/>
        <v>0</v>
      </c>
      <c r="CJ93" s="201" t="b">
        <f t="shared" si="629"/>
        <v>0</v>
      </c>
      <c r="CK93" s="200">
        <f t="shared" si="630"/>
        <v>0</v>
      </c>
      <c r="CL93" s="201" t="b">
        <f t="shared" si="631"/>
        <v>0</v>
      </c>
      <c r="CM93" s="200">
        <f t="shared" si="632"/>
        <v>0</v>
      </c>
      <c r="CN93" s="201" t="b">
        <f t="shared" si="633"/>
        <v>0</v>
      </c>
      <c r="CO93" s="200">
        <f t="shared" si="634"/>
        <v>0</v>
      </c>
      <c r="CP93" s="201" t="b">
        <f t="shared" si="635"/>
        <v>0</v>
      </c>
      <c r="CQ93" s="200">
        <f t="shared" si="636"/>
        <v>0</v>
      </c>
      <c r="CR93" s="201" t="b">
        <f t="shared" si="637"/>
        <v>0</v>
      </c>
      <c r="CS93" s="200">
        <f t="shared" si="638"/>
        <v>0</v>
      </c>
      <c r="CT93" s="201" t="b">
        <f t="shared" si="639"/>
        <v>0</v>
      </c>
      <c r="CU93" s="200">
        <f t="shared" si="640"/>
        <v>0</v>
      </c>
      <c r="CV93" s="201" t="b">
        <f t="shared" si="641"/>
        <v>0</v>
      </c>
      <c r="CW93" s="200">
        <f t="shared" si="642"/>
        <v>0</v>
      </c>
      <c r="CX93" s="201" t="b">
        <f t="shared" si="643"/>
        <v>0</v>
      </c>
      <c r="CY93" s="200">
        <f t="shared" si="644"/>
        <v>0</v>
      </c>
      <c r="CZ93" s="201" t="b">
        <f t="shared" si="645"/>
        <v>0</v>
      </c>
      <c r="DA93" s="200">
        <f t="shared" si="646"/>
        <v>0</v>
      </c>
      <c r="DB93" s="201" t="b">
        <f t="shared" si="647"/>
        <v>0</v>
      </c>
      <c r="DC93" s="200">
        <f t="shared" si="648"/>
        <v>0</v>
      </c>
      <c r="DD93" s="201" t="b">
        <f t="shared" si="649"/>
        <v>0</v>
      </c>
      <c r="DE93" s="200">
        <f t="shared" si="650"/>
        <v>0</v>
      </c>
      <c r="DF93" s="201" t="b">
        <f t="shared" si="651"/>
        <v>0</v>
      </c>
      <c r="DG93" s="200">
        <f t="shared" si="652"/>
        <v>0</v>
      </c>
      <c r="DH93" s="201" t="b">
        <f t="shared" si="653"/>
        <v>0</v>
      </c>
      <c r="DI93" s="194">
        <f t="shared" si="783"/>
        <v>0</v>
      </c>
      <c r="DJ93" s="201" t="b">
        <f t="shared" si="654"/>
        <v>0</v>
      </c>
      <c r="DK93" s="200">
        <f t="shared" si="655"/>
        <v>0</v>
      </c>
      <c r="DL93" s="201" t="b">
        <f t="shared" si="656"/>
        <v>0</v>
      </c>
      <c r="DM93" s="200">
        <f t="shared" si="657"/>
        <v>0</v>
      </c>
      <c r="DN93" s="201" t="b">
        <f t="shared" si="658"/>
        <v>0</v>
      </c>
      <c r="DO93" s="194">
        <f t="shared" si="784"/>
        <v>0</v>
      </c>
      <c r="DP93" s="201" t="b">
        <f t="shared" si="659"/>
        <v>0</v>
      </c>
      <c r="DQ93" s="200">
        <f t="shared" si="660"/>
        <v>0</v>
      </c>
      <c r="DR93" s="201" t="b">
        <f t="shared" si="661"/>
        <v>0</v>
      </c>
      <c r="DS93" s="200">
        <f t="shared" si="662"/>
        <v>0</v>
      </c>
      <c r="DT93" s="201" t="b">
        <f t="shared" si="663"/>
        <v>0</v>
      </c>
      <c r="DU93" s="194">
        <f t="shared" si="785"/>
        <v>0</v>
      </c>
      <c r="DV93" s="201" t="b">
        <f t="shared" si="664"/>
        <v>0</v>
      </c>
      <c r="DW93" s="200">
        <f t="shared" si="665"/>
        <v>0</v>
      </c>
      <c r="DX93" s="201" t="b">
        <f t="shared" si="666"/>
        <v>0</v>
      </c>
      <c r="DY93" s="200">
        <f t="shared" si="667"/>
        <v>0</v>
      </c>
      <c r="DZ93" s="201" t="b">
        <f t="shared" si="668"/>
        <v>0</v>
      </c>
      <c r="EA93" s="200">
        <f t="shared" si="669"/>
        <v>0</v>
      </c>
      <c r="EB93" s="201" t="b">
        <f t="shared" si="670"/>
        <v>0</v>
      </c>
      <c r="EC93" s="200">
        <f t="shared" si="671"/>
        <v>0</v>
      </c>
      <c r="ED93" s="201" t="b">
        <f t="shared" si="672"/>
        <v>0</v>
      </c>
      <c r="EE93" s="200">
        <f t="shared" si="673"/>
        <v>0</v>
      </c>
      <c r="EF93" s="201" t="b">
        <f t="shared" si="674"/>
        <v>0</v>
      </c>
      <c r="EG93" s="200">
        <f t="shared" si="675"/>
        <v>0</v>
      </c>
      <c r="EH93" s="201" t="b">
        <f t="shared" si="676"/>
        <v>0</v>
      </c>
      <c r="EI93" s="200">
        <f t="shared" si="677"/>
        <v>0</v>
      </c>
      <c r="EJ93" s="201" t="b">
        <f t="shared" si="678"/>
        <v>0</v>
      </c>
      <c r="EK93" s="200">
        <f t="shared" si="679"/>
        <v>0</v>
      </c>
      <c r="EL93" s="201" t="b">
        <f t="shared" si="680"/>
        <v>0</v>
      </c>
      <c r="EM93" s="200">
        <f t="shared" si="681"/>
        <v>0</v>
      </c>
      <c r="EN93" s="204" t="b">
        <f t="shared" si="682"/>
        <v>0</v>
      </c>
      <c r="EO93" s="194">
        <f t="shared" si="786"/>
        <v>0</v>
      </c>
      <c r="EP93" s="201" t="b">
        <f t="shared" si="683"/>
        <v>0</v>
      </c>
      <c r="EQ93" s="200">
        <f t="shared" si="684"/>
        <v>0</v>
      </c>
      <c r="ER93" s="201" t="b">
        <f t="shared" si="685"/>
        <v>0</v>
      </c>
      <c r="ES93" s="200">
        <f t="shared" si="686"/>
        <v>0</v>
      </c>
      <c r="ET93" s="201" t="b">
        <f t="shared" si="687"/>
        <v>0</v>
      </c>
      <c r="EU93" s="200">
        <f t="shared" si="688"/>
        <v>0</v>
      </c>
      <c r="EV93" s="201" t="b">
        <f t="shared" si="689"/>
        <v>0</v>
      </c>
      <c r="EW93" s="200">
        <f t="shared" si="690"/>
        <v>0</v>
      </c>
      <c r="EX93" s="204" t="b">
        <f t="shared" si="691"/>
        <v>0</v>
      </c>
      <c r="EY93" s="200">
        <f t="shared" si="692"/>
        <v>0</v>
      </c>
      <c r="EZ93" s="201" t="b">
        <f t="shared" si="693"/>
        <v>0</v>
      </c>
      <c r="FA93" s="200">
        <f t="shared" si="694"/>
        <v>0</v>
      </c>
      <c r="FB93" s="201" t="b">
        <f t="shared" si="695"/>
        <v>0</v>
      </c>
      <c r="FC93" s="20"/>
      <c r="FD93" s="200">
        <f t="shared" si="696"/>
        <v>0</v>
      </c>
      <c r="FE93" s="201" t="b">
        <f t="shared" si="697"/>
        <v>0</v>
      </c>
      <c r="FF93" s="194">
        <f t="shared" si="787"/>
        <v>0</v>
      </c>
      <c r="FG93" s="201" t="b">
        <f t="shared" si="698"/>
        <v>0</v>
      </c>
      <c r="FH93" s="194">
        <f t="shared" si="788"/>
        <v>0</v>
      </c>
      <c r="FI93" s="201" t="b">
        <f t="shared" si="699"/>
        <v>0</v>
      </c>
      <c r="FJ93" s="200">
        <f t="shared" si="700"/>
        <v>0</v>
      </c>
      <c r="FK93" s="201" t="b">
        <f t="shared" si="701"/>
        <v>0</v>
      </c>
      <c r="FL93" s="200">
        <f t="shared" si="702"/>
        <v>0</v>
      </c>
      <c r="FM93" s="201" t="b">
        <f t="shared" si="703"/>
        <v>0</v>
      </c>
      <c r="FN93" s="200">
        <f t="shared" si="704"/>
        <v>0</v>
      </c>
      <c r="FO93" s="201" t="b">
        <f t="shared" si="705"/>
        <v>0</v>
      </c>
      <c r="FP93" s="200">
        <f t="shared" si="706"/>
        <v>0</v>
      </c>
      <c r="FQ93" s="201" t="b">
        <f t="shared" si="707"/>
        <v>0</v>
      </c>
      <c r="FR93" s="200">
        <f t="shared" si="708"/>
        <v>0</v>
      </c>
      <c r="FS93" s="201" t="b">
        <f t="shared" si="709"/>
        <v>0</v>
      </c>
      <c r="FT93" s="200">
        <f t="shared" si="710"/>
        <v>0</v>
      </c>
      <c r="FU93" s="201" t="b">
        <f t="shared" si="711"/>
        <v>0</v>
      </c>
      <c r="FV93" s="200">
        <f t="shared" si="712"/>
        <v>0</v>
      </c>
      <c r="FW93" s="201" t="b">
        <f t="shared" si="713"/>
        <v>0</v>
      </c>
      <c r="FX93" s="200">
        <f t="shared" si="714"/>
        <v>0</v>
      </c>
      <c r="FY93" s="201" t="b">
        <f t="shared" si="715"/>
        <v>0</v>
      </c>
      <c r="FZ93" s="200">
        <f t="shared" si="716"/>
        <v>0</v>
      </c>
      <c r="GA93" s="204" t="b">
        <f t="shared" si="717"/>
        <v>0</v>
      </c>
      <c r="GB93" s="200">
        <f t="shared" si="718"/>
        <v>0</v>
      </c>
      <c r="GC93" s="201" t="b">
        <f t="shared" si="719"/>
        <v>0</v>
      </c>
      <c r="GD93" s="200">
        <f t="shared" si="720"/>
        <v>0</v>
      </c>
      <c r="GE93" s="201" t="b">
        <f t="shared" si="721"/>
        <v>0</v>
      </c>
      <c r="GF93" s="200">
        <f t="shared" si="722"/>
        <v>0</v>
      </c>
      <c r="GG93" s="201" t="b">
        <f t="shared" si="723"/>
        <v>0</v>
      </c>
      <c r="GH93" s="200">
        <f t="shared" si="724"/>
        <v>0</v>
      </c>
      <c r="GI93" s="201" t="b">
        <f t="shared" si="725"/>
        <v>0</v>
      </c>
      <c r="GJ93" s="200">
        <f t="shared" si="726"/>
        <v>0</v>
      </c>
      <c r="GK93" s="201" t="b">
        <f t="shared" si="727"/>
        <v>0</v>
      </c>
      <c r="GL93" s="200">
        <f t="shared" si="728"/>
        <v>0</v>
      </c>
      <c r="GM93" s="201" t="b">
        <f t="shared" si="729"/>
        <v>0</v>
      </c>
      <c r="GN93" s="194">
        <f t="shared" si="789"/>
        <v>0</v>
      </c>
      <c r="GO93" s="201" t="b">
        <f t="shared" si="730"/>
        <v>0</v>
      </c>
      <c r="GP93" s="200">
        <f t="shared" si="731"/>
        <v>0</v>
      </c>
      <c r="GQ93" s="201" t="b">
        <f t="shared" si="732"/>
        <v>0</v>
      </c>
      <c r="GR93" s="200">
        <f t="shared" si="733"/>
        <v>0</v>
      </c>
      <c r="GS93" s="201" t="b">
        <f t="shared" si="734"/>
        <v>0</v>
      </c>
      <c r="GT93" s="194">
        <f t="shared" si="790"/>
        <v>0</v>
      </c>
      <c r="GU93" s="201" t="b">
        <f t="shared" si="735"/>
        <v>0</v>
      </c>
      <c r="GV93" s="200">
        <f t="shared" si="736"/>
        <v>0</v>
      </c>
      <c r="GW93" s="201" t="b">
        <f t="shared" si="737"/>
        <v>0</v>
      </c>
      <c r="GX93" s="200">
        <f t="shared" si="738"/>
        <v>0</v>
      </c>
      <c r="GY93" s="201" t="b">
        <f t="shared" si="739"/>
        <v>0</v>
      </c>
      <c r="GZ93" s="194">
        <f t="shared" si="791"/>
        <v>0</v>
      </c>
      <c r="HA93" s="201" t="b">
        <f t="shared" si="740"/>
        <v>0</v>
      </c>
      <c r="HB93" s="200">
        <f t="shared" si="741"/>
        <v>0</v>
      </c>
      <c r="HC93" s="201" t="b">
        <f t="shared" si="742"/>
        <v>0</v>
      </c>
      <c r="HD93" s="200">
        <f t="shared" si="743"/>
        <v>0</v>
      </c>
      <c r="HE93" s="201" t="b">
        <f t="shared" si="744"/>
        <v>0</v>
      </c>
      <c r="HF93" s="200">
        <f t="shared" si="745"/>
        <v>0</v>
      </c>
      <c r="HG93" s="201" t="b">
        <f t="shared" si="746"/>
        <v>0</v>
      </c>
      <c r="HH93" s="200">
        <f t="shared" si="747"/>
        <v>0</v>
      </c>
      <c r="HI93" s="201" t="b">
        <f t="shared" si="748"/>
        <v>0</v>
      </c>
      <c r="HJ93" s="200">
        <f t="shared" si="749"/>
        <v>0</v>
      </c>
      <c r="HK93" s="201" t="b">
        <f t="shared" si="750"/>
        <v>0</v>
      </c>
      <c r="HL93" s="200">
        <f t="shared" si="751"/>
        <v>0</v>
      </c>
      <c r="HM93" s="201" t="b">
        <f t="shared" si="752"/>
        <v>0</v>
      </c>
      <c r="HN93" s="200">
        <f t="shared" si="753"/>
        <v>0</v>
      </c>
      <c r="HO93" s="201" t="b">
        <f t="shared" si="754"/>
        <v>0</v>
      </c>
      <c r="HP93" s="200">
        <f t="shared" si="755"/>
        <v>0</v>
      </c>
      <c r="HQ93" s="201" t="b">
        <f t="shared" si="756"/>
        <v>0</v>
      </c>
      <c r="HR93" s="200">
        <f t="shared" si="757"/>
        <v>0</v>
      </c>
      <c r="HS93" s="204" t="b">
        <f t="shared" si="758"/>
        <v>0</v>
      </c>
      <c r="HT93" s="194">
        <f t="shared" si="792"/>
        <v>0</v>
      </c>
      <c r="HU93" s="201" t="b">
        <f t="shared" si="759"/>
        <v>0</v>
      </c>
      <c r="HV93" s="200">
        <f t="shared" si="760"/>
        <v>0</v>
      </c>
      <c r="HW93" s="201" t="b">
        <f t="shared" si="761"/>
        <v>0</v>
      </c>
      <c r="HX93" s="200">
        <f t="shared" si="762"/>
        <v>0</v>
      </c>
      <c r="HY93" s="201" t="b">
        <f t="shared" si="763"/>
        <v>0</v>
      </c>
      <c r="HZ93" s="200">
        <f t="shared" si="764"/>
        <v>0</v>
      </c>
      <c r="IA93" s="201" t="b">
        <f t="shared" si="765"/>
        <v>0</v>
      </c>
      <c r="IB93" s="200">
        <f t="shared" si="766"/>
        <v>0</v>
      </c>
      <c r="IC93" s="204" t="b">
        <f t="shared" si="767"/>
        <v>0</v>
      </c>
      <c r="ID93" s="200">
        <f t="shared" si="768"/>
        <v>0</v>
      </c>
      <c r="IE93" s="201" t="b">
        <f t="shared" si="769"/>
        <v>0</v>
      </c>
      <c r="IF93" s="200">
        <f t="shared" si="770"/>
        <v>0</v>
      </c>
      <c r="IG93" s="201" t="b">
        <f t="shared" si="771"/>
        <v>0</v>
      </c>
      <c r="IH93" s="281" t="b">
        <f t="shared" si="772"/>
        <v>0</v>
      </c>
      <c r="II93" s="281" t="b">
        <f t="shared" si="773"/>
        <v>0</v>
      </c>
      <c r="IJ93" s="281" t="b">
        <f t="shared" si="774"/>
        <v>0</v>
      </c>
      <c r="IK93" s="96"/>
      <c r="IL93" s="96"/>
      <c r="IM93" s="96"/>
      <c r="IN93" s="96"/>
      <c r="IO93" s="96"/>
      <c r="IP93" s="96"/>
      <c r="IQ93" s="96"/>
      <c r="IR93" s="96"/>
      <c r="IS93" s="96"/>
      <c r="IT93" s="96"/>
    </row>
    <row r="94" spans="1:254" ht="15.6" customHeight="1">
      <c r="A94" s="96"/>
      <c r="B94" s="199">
        <f>'1. Plano anual atividades'!C96</f>
        <v>0</v>
      </c>
      <c r="C94" s="20"/>
      <c r="D94" s="201">
        <f>'1. Plano anual atividades'!D96</f>
        <v>0</v>
      </c>
      <c r="E94" s="276"/>
      <c r="F94" s="276"/>
      <c r="G94" s="276"/>
      <c r="H94" s="201">
        <f>'1. Plano anual atividades'!I96</f>
        <v>0</v>
      </c>
      <c r="I94" s="201">
        <f>'1. Plano anual atividades'!J96</f>
        <v>0</v>
      </c>
      <c r="J94" s="201">
        <f>'1. Plano anual atividades'!K96</f>
        <v>0</v>
      </c>
      <c r="K94" s="201">
        <f>'1. Plano anual atividades'!L96</f>
        <v>0</v>
      </c>
      <c r="L94" s="201">
        <f>'1. Plano anual atividades'!M96</f>
        <v>0</v>
      </c>
      <c r="M94" s="201">
        <f>'1. Plano anual atividades'!N96</f>
        <v>0</v>
      </c>
      <c r="N94" s="201">
        <f>'1. Plano anual atividades'!O96</f>
        <v>0</v>
      </c>
      <c r="O94" s="201">
        <f>'1. Plano anual atividades'!P96</f>
        <v>0</v>
      </c>
      <c r="P94" s="201">
        <f>'1. Plano anual atividades'!Q96</f>
        <v>0</v>
      </c>
      <c r="Q94" s="201">
        <f>'1. Plano anual atividades'!R96</f>
        <v>0</v>
      </c>
      <c r="R94" s="20"/>
      <c r="S94" s="20"/>
      <c r="T94" s="201">
        <f t="shared" si="775"/>
        <v>0</v>
      </c>
      <c r="U94" s="20"/>
      <c r="V94" s="20"/>
      <c r="W94" s="201">
        <f t="shared" si="793"/>
        <v>0</v>
      </c>
      <c r="X94" s="201">
        <f t="shared" si="794"/>
        <v>0</v>
      </c>
      <c r="Y94" s="20"/>
      <c r="Z94" s="20"/>
      <c r="AA94" s="201">
        <f t="shared" si="776"/>
        <v>0</v>
      </c>
      <c r="AB94" s="201">
        <f t="shared" si="777"/>
        <v>0</v>
      </c>
      <c r="AC94" s="320"/>
      <c r="AD94" s="20"/>
      <c r="AE94" s="202">
        <f>'1. Plano anual atividades'!E96</f>
        <v>0</v>
      </c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3"/>
      <c r="BE94" s="20"/>
      <c r="BF94" s="20">
        <f t="shared" si="605"/>
        <v>0</v>
      </c>
      <c r="BG94" s="21" t="b">
        <f t="shared" si="606"/>
        <v>0</v>
      </c>
      <c r="BH94" s="20">
        <f t="shared" si="607"/>
        <v>0</v>
      </c>
      <c r="BI94" s="21" t="b">
        <f t="shared" si="608"/>
        <v>0</v>
      </c>
      <c r="BJ94" s="20">
        <f t="shared" si="609"/>
        <v>0</v>
      </c>
      <c r="BK94" s="21" t="b">
        <f t="shared" si="610"/>
        <v>0</v>
      </c>
      <c r="BL94" s="20">
        <f t="shared" si="611"/>
        <v>0</v>
      </c>
      <c r="BM94" s="21" t="b">
        <f t="shared" si="612"/>
        <v>0</v>
      </c>
      <c r="BN94" s="20">
        <f t="shared" si="613"/>
        <v>0</v>
      </c>
      <c r="BO94" s="21" t="b">
        <f t="shared" si="614"/>
        <v>0</v>
      </c>
      <c r="BP94" s="20">
        <f t="shared" si="615"/>
        <v>0</v>
      </c>
      <c r="BQ94" s="21" t="b">
        <f t="shared" si="616"/>
        <v>0</v>
      </c>
      <c r="BR94" s="20">
        <f t="shared" si="617"/>
        <v>0</v>
      </c>
      <c r="BS94" s="21" t="b">
        <f t="shared" si="618"/>
        <v>0</v>
      </c>
      <c r="BT94" s="20">
        <f t="shared" si="619"/>
        <v>0</v>
      </c>
      <c r="BU94" s="21" t="b">
        <f t="shared" si="620"/>
        <v>0</v>
      </c>
      <c r="BV94" s="18">
        <f t="shared" si="778"/>
        <v>0</v>
      </c>
      <c r="BW94" s="21" t="b">
        <f t="shared" si="621"/>
        <v>0</v>
      </c>
      <c r="BX94" s="18">
        <f t="shared" si="779"/>
        <v>0</v>
      </c>
      <c r="BY94" s="21" t="b">
        <f t="shared" si="622"/>
        <v>0</v>
      </c>
      <c r="BZ94" s="18">
        <f t="shared" si="780"/>
        <v>0</v>
      </c>
      <c r="CA94" s="21" t="b">
        <f t="shared" si="623"/>
        <v>0</v>
      </c>
      <c r="CB94" s="20">
        <f t="shared" si="624"/>
        <v>0</v>
      </c>
      <c r="CC94" s="21" t="b">
        <f t="shared" si="625"/>
        <v>0</v>
      </c>
      <c r="CD94" s="29"/>
      <c r="CE94" s="200">
        <f t="shared" si="626"/>
        <v>0</v>
      </c>
      <c r="CF94" s="201" t="b">
        <f t="shared" si="627"/>
        <v>0</v>
      </c>
      <c r="CG94" s="194">
        <f t="shared" si="781"/>
        <v>0</v>
      </c>
      <c r="CH94" s="201" t="b">
        <f t="shared" si="628"/>
        <v>0</v>
      </c>
      <c r="CI94" s="194">
        <f t="shared" si="782"/>
        <v>0</v>
      </c>
      <c r="CJ94" s="201" t="b">
        <f t="shared" si="629"/>
        <v>0</v>
      </c>
      <c r="CK94" s="200">
        <f t="shared" si="630"/>
        <v>0</v>
      </c>
      <c r="CL94" s="201" t="b">
        <f t="shared" si="631"/>
        <v>0</v>
      </c>
      <c r="CM94" s="200">
        <f t="shared" si="632"/>
        <v>0</v>
      </c>
      <c r="CN94" s="201" t="b">
        <f t="shared" si="633"/>
        <v>0</v>
      </c>
      <c r="CO94" s="200">
        <f t="shared" si="634"/>
        <v>0</v>
      </c>
      <c r="CP94" s="201" t="b">
        <f t="shared" si="635"/>
        <v>0</v>
      </c>
      <c r="CQ94" s="200">
        <f t="shared" si="636"/>
        <v>0</v>
      </c>
      <c r="CR94" s="201" t="b">
        <f t="shared" si="637"/>
        <v>0</v>
      </c>
      <c r="CS94" s="200">
        <f t="shared" si="638"/>
        <v>0</v>
      </c>
      <c r="CT94" s="201" t="b">
        <f t="shared" si="639"/>
        <v>0</v>
      </c>
      <c r="CU94" s="200">
        <f t="shared" si="640"/>
        <v>0</v>
      </c>
      <c r="CV94" s="201" t="b">
        <f t="shared" si="641"/>
        <v>0</v>
      </c>
      <c r="CW94" s="200">
        <f t="shared" si="642"/>
        <v>0</v>
      </c>
      <c r="CX94" s="201" t="b">
        <f t="shared" si="643"/>
        <v>0</v>
      </c>
      <c r="CY94" s="200">
        <f t="shared" si="644"/>
        <v>0</v>
      </c>
      <c r="CZ94" s="201" t="b">
        <f t="shared" si="645"/>
        <v>0</v>
      </c>
      <c r="DA94" s="200">
        <f t="shared" si="646"/>
        <v>0</v>
      </c>
      <c r="DB94" s="201" t="b">
        <f t="shared" si="647"/>
        <v>0</v>
      </c>
      <c r="DC94" s="200">
        <f t="shared" si="648"/>
        <v>0</v>
      </c>
      <c r="DD94" s="201" t="b">
        <f t="shared" si="649"/>
        <v>0</v>
      </c>
      <c r="DE94" s="200">
        <f t="shared" si="650"/>
        <v>0</v>
      </c>
      <c r="DF94" s="201" t="b">
        <f t="shared" si="651"/>
        <v>0</v>
      </c>
      <c r="DG94" s="200">
        <f t="shared" si="652"/>
        <v>0</v>
      </c>
      <c r="DH94" s="201" t="b">
        <f t="shared" si="653"/>
        <v>0</v>
      </c>
      <c r="DI94" s="194">
        <f t="shared" si="783"/>
        <v>0</v>
      </c>
      <c r="DJ94" s="201" t="b">
        <f t="shared" si="654"/>
        <v>0</v>
      </c>
      <c r="DK94" s="200">
        <f t="shared" si="655"/>
        <v>0</v>
      </c>
      <c r="DL94" s="201" t="b">
        <f t="shared" si="656"/>
        <v>0</v>
      </c>
      <c r="DM94" s="200">
        <f t="shared" si="657"/>
        <v>0</v>
      </c>
      <c r="DN94" s="201" t="b">
        <f t="shared" si="658"/>
        <v>0</v>
      </c>
      <c r="DO94" s="194">
        <f t="shared" si="784"/>
        <v>0</v>
      </c>
      <c r="DP94" s="201" t="b">
        <f t="shared" si="659"/>
        <v>0</v>
      </c>
      <c r="DQ94" s="200">
        <f t="shared" si="660"/>
        <v>0</v>
      </c>
      <c r="DR94" s="201" t="b">
        <f t="shared" si="661"/>
        <v>0</v>
      </c>
      <c r="DS94" s="200">
        <f t="shared" si="662"/>
        <v>0</v>
      </c>
      <c r="DT94" s="201" t="b">
        <f t="shared" si="663"/>
        <v>0</v>
      </c>
      <c r="DU94" s="194">
        <f t="shared" si="785"/>
        <v>0</v>
      </c>
      <c r="DV94" s="201" t="b">
        <f t="shared" si="664"/>
        <v>0</v>
      </c>
      <c r="DW94" s="200">
        <f t="shared" si="665"/>
        <v>0</v>
      </c>
      <c r="DX94" s="201" t="b">
        <f t="shared" si="666"/>
        <v>0</v>
      </c>
      <c r="DY94" s="200">
        <f t="shared" si="667"/>
        <v>0</v>
      </c>
      <c r="DZ94" s="201" t="b">
        <f t="shared" si="668"/>
        <v>0</v>
      </c>
      <c r="EA94" s="200">
        <f t="shared" si="669"/>
        <v>0</v>
      </c>
      <c r="EB94" s="201" t="b">
        <f t="shared" si="670"/>
        <v>0</v>
      </c>
      <c r="EC94" s="200">
        <f t="shared" si="671"/>
        <v>0</v>
      </c>
      <c r="ED94" s="201" t="b">
        <f t="shared" si="672"/>
        <v>0</v>
      </c>
      <c r="EE94" s="200">
        <f t="shared" si="673"/>
        <v>0</v>
      </c>
      <c r="EF94" s="201" t="b">
        <f t="shared" si="674"/>
        <v>0</v>
      </c>
      <c r="EG94" s="200">
        <f t="shared" si="675"/>
        <v>0</v>
      </c>
      <c r="EH94" s="201" t="b">
        <f t="shared" si="676"/>
        <v>0</v>
      </c>
      <c r="EI94" s="200">
        <f t="shared" si="677"/>
        <v>0</v>
      </c>
      <c r="EJ94" s="201" t="b">
        <f t="shared" si="678"/>
        <v>0</v>
      </c>
      <c r="EK94" s="200">
        <f t="shared" si="679"/>
        <v>0</v>
      </c>
      <c r="EL94" s="201" t="b">
        <f t="shared" si="680"/>
        <v>0</v>
      </c>
      <c r="EM94" s="200">
        <f t="shared" si="681"/>
        <v>0</v>
      </c>
      <c r="EN94" s="204" t="b">
        <f t="shared" si="682"/>
        <v>0</v>
      </c>
      <c r="EO94" s="194">
        <f t="shared" si="786"/>
        <v>0</v>
      </c>
      <c r="EP94" s="201" t="b">
        <f t="shared" si="683"/>
        <v>0</v>
      </c>
      <c r="EQ94" s="200">
        <f t="shared" si="684"/>
        <v>0</v>
      </c>
      <c r="ER94" s="201" t="b">
        <f t="shared" si="685"/>
        <v>0</v>
      </c>
      <c r="ES94" s="200">
        <f t="shared" si="686"/>
        <v>0</v>
      </c>
      <c r="ET94" s="201" t="b">
        <f t="shared" si="687"/>
        <v>0</v>
      </c>
      <c r="EU94" s="200">
        <f t="shared" si="688"/>
        <v>0</v>
      </c>
      <c r="EV94" s="201" t="b">
        <f t="shared" si="689"/>
        <v>0</v>
      </c>
      <c r="EW94" s="200">
        <f t="shared" si="690"/>
        <v>0</v>
      </c>
      <c r="EX94" s="204" t="b">
        <f t="shared" si="691"/>
        <v>0</v>
      </c>
      <c r="EY94" s="200">
        <f t="shared" si="692"/>
        <v>0</v>
      </c>
      <c r="EZ94" s="201" t="b">
        <f t="shared" si="693"/>
        <v>0</v>
      </c>
      <c r="FA94" s="200">
        <f t="shared" si="694"/>
        <v>0</v>
      </c>
      <c r="FB94" s="201" t="b">
        <f t="shared" si="695"/>
        <v>0</v>
      </c>
      <c r="FC94" s="20"/>
      <c r="FD94" s="200">
        <f t="shared" si="696"/>
        <v>0</v>
      </c>
      <c r="FE94" s="201" t="b">
        <f t="shared" si="697"/>
        <v>0</v>
      </c>
      <c r="FF94" s="194">
        <f t="shared" si="787"/>
        <v>0</v>
      </c>
      <c r="FG94" s="201" t="b">
        <f t="shared" si="698"/>
        <v>0</v>
      </c>
      <c r="FH94" s="194">
        <f t="shared" si="788"/>
        <v>0</v>
      </c>
      <c r="FI94" s="201" t="b">
        <f t="shared" si="699"/>
        <v>0</v>
      </c>
      <c r="FJ94" s="200">
        <f t="shared" si="700"/>
        <v>0</v>
      </c>
      <c r="FK94" s="201" t="b">
        <f t="shared" si="701"/>
        <v>0</v>
      </c>
      <c r="FL94" s="200">
        <f t="shared" si="702"/>
        <v>0</v>
      </c>
      <c r="FM94" s="201" t="b">
        <f t="shared" si="703"/>
        <v>0</v>
      </c>
      <c r="FN94" s="200">
        <f t="shared" si="704"/>
        <v>0</v>
      </c>
      <c r="FO94" s="201" t="b">
        <f t="shared" si="705"/>
        <v>0</v>
      </c>
      <c r="FP94" s="200">
        <f t="shared" si="706"/>
        <v>0</v>
      </c>
      <c r="FQ94" s="201" t="b">
        <f t="shared" si="707"/>
        <v>0</v>
      </c>
      <c r="FR94" s="200">
        <f t="shared" si="708"/>
        <v>0</v>
      </c>
      <c r="FS94" s="201" t="b">
        <f t="shared" si="709"/>
        <v>0</v>
      </c>
      <c r="FT94" s="200">
        <f t="shared" si="710"/>
        <v>0</v>
      </c>
      <c r="FU94" s="201" t="b">
        <f t="shared" si="711"/>
        <v>0</v>
      </c>
      <c r="FV94" s="200">
        <f t="shared" si="712"/>
        <v>0</v>
      </c>
      <c r="FW94" s="201" t="b">
        <f t="shared" si="713"/>
        <v>0</v>
      </c>
      <c r="FX94" s="200">
        <f t="shared" si="714"/>
        <v>0</v>
      </c>
      <c r="FY94" s="201" t="b">
        <f t="shared" si="715"/>
        <v>0</v>
      </c>
      <c r="FZ94" s="200">
        <f t="shared" si="716"/>
        <v>0</v>
      </c>
      <c r="GA94" s="204" t="b">
        <f t="shared" si="717"/>
        <v>0</v>
      </c>
      <c r="GB94" s="200">
        <f t="shared" si="718"/>
        <v>0</v>
      </c>
      <c r="GC94" s="201" t="b">
        <f t="shared" si="719"/>
        <v>0</v>
      </c>
      <c r="GD94" s="200">
        <f t="shared" si="720"/>
        <v>0</v>
      </c>
      <c r="GE94" s="201" t="b">
        <f t="shared" si="721"/>
        <v>0</v>
      </c>
      <c r="GF94" s="200">
        <f t="shared" si="722"/>
        <v>0</v>
      </c>
      <c r="GG94" s="201" t="b">
        <f t="shared" si="723"/>
        <v>0</v>
      </c>
      <c r="GH94" s="200">
        <f t="shared" si="724"/>
        <v>0</v>
      </c>
      <c r="GI94" s="201" t="b">
        <f t="shared" si="725"/>
        <v>0</v>
      </c>
      <c r="GJ94" s="200">
        <f t="shared" si="726"/>
        <v>0</v>
      </c>
      <c r="GK94" s="201" t="b">
        <f t="shared" si="727"/>
        <v>0</v>
      </c>
      <c r="GL94" s="200">
        <f t="shared" si="728"/>
        <v>0</v>
      </c>
      <c r="GM94" s="201" t="b">
        <f t="shared" si="729"/>
        <v>0</v>
      </c>
      <c r="GN94" s="194">
        <f t="shared" si="789"/>
        <v>0</v>
      </c>
      <c r="GO94" s="201" t="b">
        <f t="shared" si="730"/>
        <v>0</v>
      </c>
      <c r="GP94" s="200">
        <f t="shared" si="731"/>
        <v>0</v>
      </c>
      <c r="GQ94" s="201" t="b">
        <f t="shared" si="732"/>
        <v>0</v>
      </c>
      <c r="GR94" s="200">
        <f t="shared" si="733"/>
        <v>0</v>
      </c>
      <c r="GS94" s="201" t="b">
        <f t="shared" si="734"/>
        <v>0</v>
      </c>
      <c r="GT94" s="194">
        <f t="shared" si="790"/>
        <v>0</v>
      </c>
      <c r="GU94" s="201" t="b">
        <f t="shared" si="735"/>
        <v>0</v>
      </c>
      <c r="GV94" s="200">
        <f t="shared" si="736"/>
        <v>0</v>
      </c>
      <c r="GW94" s="201" t="b">
        <f t="shared" si="737"/>
        <v>0</v>
      </c>
      <c r="GX94" s="200">
        <f t="shared" si="738"/>
        <v>0</v>
      </c>
      <c r="GY94" s="201" t="b">
        <f t="shared" si="739"/>
        <v>0</v>
      </c>
      <c r="GZ94" s="194">
        <f t="shared" si="791"/>
        <v>0</v>
      </c>
      <c r="HA94" s="201" t="b">
        <f t="shared" si="740"/>
        <v>0</v>
      </c>
      <c r="HB94" s="200">
        <f t="shared" si="741"/>
        <v>0</v>
      </c>
      <c r="HC94" s="201" t="b">
        <f t="shared" si="742"/>
        <v>0</v>
      </c>
      <c r="HD94" s="200">
        <f t="shared" si="743"/>
        <v>0</v>
      </c>
      <c r="HE94" s="201" t="b">
        <f t="shared" si="744"/>
        <v>0</v>
      </c>
      <c r="HF94" s="200">
        <f t="shared" si="745"/>
        <v>0</v>
      </c>
      <c r="HG94" s="201" t="b">
        <f t="shared" si="746"/>
        <v>0</v>
      </c>
      <c r="HH94" s="200">
        <f t="shared" si="747"/>
        <v>0</v>
      </c>
      <c r="HI94" s="201" t="b">
        <f t="shared" si="748"/>
        <v>0</v>
      </c>
      <c r="HJ94" s="200">
        <f t="shared" si="749"/>
        <v>0</v>
      </c>
      <c r="HK94" s="201" t="b">
        <f t="shared" si="750"/>
        <v>0</v>
      </c>
      <c r="HL94" s="200">
        <f t="shared" si="751"/>
        <v>0</v>
      </c>
      <c r="HM94" s="201" t="b">
        <f t="shared" si="752"/>
        <v>0</v>
      </c>
      <c r="HN94" s="200">
        <f t="shared" si="753"/>
        <v>0</v>
      </c>
      <c r="HO94" s="201" t="b">
        <f t="shared" si="754"/>
        <v>0</v>
      </c>
      <c r="HP94" s="200">
        <f t="shared" si="755"/>
        <v>0</v>
      </c>
      <c r="HQ94" s="201" t="b">
        <f t="shared" si="756"/>
        <v>0</v>
      </c>
      <c r="HR94" s="200">
        <f t="shared" si="757"/>
        <v>0</v>
      </c>
      <c r="HS94" s="204" t="b">
        <f t="shared" si="758"/>
        <v>0</v>
      </c>
      <c r="HT94" s="194">
        <f t="shared" si="792"/>
        <v>0</v>
      </c>
      <c r="HU94" s="201" t="b">
        <f t="shared" si="759"/>
        <v>0</v>
      </c>
      <c r="HV94" s="200">
        <f t="shared" si="760"/>
        <v>0</v>
      </c>
      <c r="HW94" s="201" t="b">
        <f t="shared" si="761"/>
        <v>0</v>
      </c>
      <c r="HX94" s="200">
        <f t="shared" si="762"/>
        <v>0</v>
      </c>
      <c r="HY94" s="201" t="b">
        <f t="shared" si="763"/>
        <v>0</v>
      </c>
      <c r="HZ94" s="200">
        <f t="shared" si="764"/>
        <v>0</v>
      </c>
      <c r="IA94" s="201" t="b">
        <f t="shared" si="765"/>
        <v>0</v>
      </c>
      <c r="IB94" s="200">
        <f t="shared" si="766"/>
        <v>0</v>
      </c>
      <c r="IC94" s="204" t="b">
        <f t="shared" si="767"/>
        <v>0</v>
      </c>
      <c r="ID94" s="200">
        <f t="shared" si="768"/>
        <v>0</v>
      </c>
      <c r="IE94" s="201" t="b">
        <f t="shared" si="769"/>
        <v>0</v>
      </c>
      <c r="IF94" s="200">
        <f t="shared" si="770"/>
        <v>0</v>
      </c>
      <c r="IG94" s="201" t="b">
        <f t="shared" si="771"/>
        <v>0</v>
      </c>
      <c r="IH94" s="281" t="b">
        <f t="shared" si="772"/>
        <v>0</v>
      </c>
      <c r="II94" s="281" t="b">
        <f t="shared" si="773"/>
        <v>0</v>
      </c>
      <c r="IJ94" s="281" t="b">
        <f t="shared" si="774"/>
        <v>0</v>
      </c>
      <c r="IK94" s="96"/>
      <c r="IL94" s="96"/>
      <c r="IM94" s="96"/>
      <c r="IN94" s="96"/>
      <c r="IO94" s="96"/>
      <c r="IP94" s="96"/>
      <c r="IQ94" s="96"/>
      <c r="IR94" s="96"/>
      <c r="IS94" s="96"/>
      <c r="IT94" s="96"/>
    </row>
    <row r="95" spans="1:254" ht="15.6" customHeight="1">
      <c r="A95" s="96"/>
      <c r="B95" s="199">
        <f>'1. Plano anual atividades'!C97</f>
        <v>0</v>
      </c>
      <c r="C95" s="20"/>
      <c r="D95" s="201">
        <f>'1. Plano anual atividades'!D97</f>
        <v>0</v>
      </c>
      <c r="E95" s="276"/>
      <c r="F95" s="276"/>
      <c r="G95" s="276"/>
      <c r="H95" s="201">
        <f>'1. Plano anual atividades'!I97</f>
        <v>0</v>
      </c>
      <c r="I95" s="201">
        <f>'1. Plano anual atividades'!J97</f>
        <v>0</v>
      </c>
      <c r="J95" s="201">
        <f>'1. Plano anual atividades'!K97</f>
        <v>0</v>
      </c>
      <c r="K95" s="201">
        <f>'1. Plano anual atividades'!L97</f>
        <v>0</v>
      </c>
      <c r="L95" s="201">
        <f>'1. Plano anual atividades'!M97</f>
        <v>0</v>
      </c>
      <c r="M95" s="201">
        <f>'1. Plano anual atividades'!N97</f>
        <v>0</v>
      </c>
      <c r="N95" s="201">
        <f>'1. Plano anual atividades'!O97</f>
        <v>0</v>
      </c>
      <c r="O95" s="201">
        <f>'1. Plano anual atividades'!P97</f>
        <v>0</v>
      </c>
      <c r="P95" s="201">
        <f>'1. Plano anual atividades'!Q97</f>
        <v>0</v>
      </c>
      <c r="Q95" s="201">
        <f>'1. Plano anual atividades'!R97</f>
        <v>0</v>
      </c>
      <c r="R95" s="20"/>
      <c r="S95" s="20"/>
      <c r="T95" s="201">
        <f t="shared" si="775"/>
        <v>0</v>
      </c>
      <c r="U95" s="20"/>
      <c r="V95" s="20"/>
      <c r="W95" s="201">
        <f t="shared" si="793"/>
        <v>0</v>
      </c>
      <c r="X95" s="201">
        <f t="shared" si="794"/>
        <v>0</v>
      </c>
      <c r="Y95" s="20"/>
      <c r="Z95" s="20"/>
      <c r="AA95" s="201">
        <f t="shared" si="776"/>
        <v>0</v>
      </c>
      <c r="AB95" s="201">
        <f t="shared" si="777"/>
        <v>0</v>
      </c>
      <c r="AC95" s="320"/>
      <c r="AD95" s="20"/>
      <c r="AE95" s="202">
        <f>'1. Plano anual atividades'!E97</f>
        <v>0</v>
      </c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5"/>
      <c r="BE95" s="20"/>
      <c r="BF95" s="20">
        <f t="shared" si="605"/>
        <v>0</v>
      </c>
      <c r="BG95" s="21" t="b">
        <f t="shared" si="606"/>
        <v>0</v>
      </c>
      <c r="BH95" s="20">
        <f t="shared" si="607"/>
        <v>0</v>
      </c>
      <c r="BI95" s="21" t="b">
        <f t="shared" si="608"/>
        <v>0</v>
      </c>
      <c r="BJ95" s="20">
        <f t="shared" si="609"/>
        <v>0</v>
      </c>
      <c r="BK95" s="21" t="b">
        <f t="shared" si="610"/>
        <v>0</v>
      </c>
      <c r="BL95" s="20">
        <f t="shared" si="611"/>
        <v>0</v>
      </c>
      <c r="BM95" s="21" t="b">
        <f t="shared" si="612"/>
        <v>0</v>
      </c>
      <c r="BN95" s="20">
        <f t="shared" si="613"/>
        <v>0</v>
      </c>
      <c r="BO95" s="21" t="b">
        <f t="shared" si="614"/>
        <v>0</v>
      </c>
      <c r="BP95" s="20">
        <f t="shared" si="615"/>
        <v>0</v>
      </c>
      <c r="BQ95" s="21" t="b">
        <f t="shared" si="616"/>
        <v>0</v>
      </c>
      <c r="BR95" s="20">
        <f t="shared" si="617"/>
        <v>0</v>
      </c>
      <c r="BS95" s="21" t="b">
        <f t="shared" si="618"/>
        <v>0</v>
      </c>
      <c r="BT95" s="20">
        <f t="shared" si="619"/>
        <v>0</v>
      </c>
      <c r="BU95" s="21" t="b">
        <f t="shared" si="620"/>
        <v>0</v>
      </c>
      <c r="BV95" s="18">
        <f t="shared" si="778"/>
        <v>0</v>
      </c>
      <c r="BW95" s="21" t="b">
        <f t="shared" si="621"/>
        <v>0</v>
      </c>
      <c r="BX95" s="18">
        <f t="shared" si="779"/>
        <v>0</v>
      </c>
      <c r="BY95" s="21" t="b">
        <f t="shared" si="622"/>
        <v>0</v>
      </c>
      <c r="BZ95" s="18">
        <f t="shared" si="780"/>
        <v>0</v>
      </c>
      <c r="CA95" s="21" t="b">
        <f t="shared" si="623"/>
        <v>0</v>
      </c>
      <c r="CB95" s="20">
        <f t="shared" si="624"/>
        <v>0</v>
      </c>
      <c r="CC95" s="21" t="b">
        <f t="shared" si="625"/>
        <v>0</v>
      </c>
      <c r="CD95" s="29"/>
      <c r="CE95" s="200">
        <f t="shared" si="626"/>
        <v>0</v>
      </c>
      <c r="CF95" s="201" t="b">
        <f t="shared" si="627"/>
        <v>0</v>
      </c>
      <c r="CG95" s="194">
        <f t="shared" si="781"/>
        <v>0</v>
      </c>
      <c r="CH95" s="201" t="b">
        <f t="shared" si="628"/>
        <v>0</v>
      </c>
      <c r="CI95" s="194">
        <f t="shared" si="782"/>
        <v>0</v>
      </c>
      <c r="CJ95" s="201" t="b">
        <f t="shared" si="629"/>
        <v>0</v>
      </c>
      <c r="CK95" s="200">
        <f t="shared" si="630"/>
        <v>0</v>
      </c>
      <c r="CL95" s="201" t="b">
        <f t="shared" si="631"/>
        <v>0</v>
      </c>
      <c r="CM95" s="200">
        <f t="shared" si="632"/>
        <v>0</v>
      </c>
      <c r="CN95" s="201" t="b">
        <f t="shared" si="633"/>
        <v>0</v>
      </c>
      <c r="CO95" s="200">
        <f t="shared" si="634"/>
        <v>0</v>
      </c>
      <c r="CP95" s="201" t="b">
        <f t="shared" si="635"/>
        <v>0</v>
      </c>
      <c r="CQ95" s="200">
        <f t="shared" si="636"/>
        <v>0</v>
      </c>
      <c r="CR95" s="201" t="b">
        <f t="shared" si="637"/>
        <v>0</v>
      </c>
      <c r="CS95" s="200">
        <f t="shared" si="638"/>
        <v>0</v>
      </c>
      <c r="CT95" s="201" t="b">
        <f t="shared" si="639"/>
        <v>0</v>
      </c>
      <c r="CU95" s="200">
        <f t="shared" si="640"/>
        <v>0</v>
      </c>
      <c r="CV95" s="201" t="b">
        <f t="shared" si="641"/>
        <v>0</v>
      </c>
      <c r="CW95" s="200">
        <f t="shared" si="642"/>
        <v>0</v>
      </c>
      <c r="CX95" s="201" t="b">
        <f t="shared" si="643"/>
        <v>0</v>
      </c>
      <c r="CY95" s="200">
        <f t="shared" si="644"/>
        <v>0</v>
      </c>
      <c r="CZ95" s="201" t="b">
        <f t="shared" si="645"/>
        <v>0</v>
      </c>
      <c r="DA95" s="200">
        <f t="shared" si="646"/>
        <v>0</v>
      </c>
      <c r="DB95" s="201" t="b">
        <f t="shared" si="647"/>
        <v>0</v>
      </c>
      <c r="DC95" s="200">
        <f t="shared" si="648"/>
        <v>0</v>
      </c>
      <c r="DD95" s="201" t="b">
        <f t="shared" si="649"/>
        <v>0</v>
      </c>
      <c r="DE95" s="200">
        <f t="shared" si="650"/>
        <v>0</v>
      </c>
      <c r="DF95" s="201" t="b">
        <f t="shared" si="651"/>
        <v>0</v>
      </c>
      <c r="DG95" s="200">
        <f t="shared" si="652"/>
        <v>0</v>
      </c>
      <c r="DH95" s="201" t="b">
        <f t="shared" si="653"/>
        <v>0</v>
      </c>
      <c r="DI95" s="194">
        <f t="shared" si="783"/>
        <v>0</v>
      </c>
      <c r="DJ95" s="201" t="b">
        <f t="shared" si="654"/>
        <v>0</v>
      </c>
      <c r="DK95" s="200">
        <f t="shared" si="655"/>
        <v>0</v>
      </c>
      <c r="DL95" s="201" t="b">
        <f t="shared" si="656"/>
        <v>0</v>
      </c>
      <c r="DM95" s="200">
        <f t="shared" si="657"/>
        <v>0</v>
      </c>
      <c r="DN95" s="201" t="b">
        <f t="shared" si="658"/>
        <v>0</v>
      </c>
      <c r="DO95" s="194">
        <f t="shared" si="784"/>
        <v>0</v>
      </c>
      <c r="DP95" s="201" t="b">
        <f t="shared" si="659"/>
        <v>0</v>
      </c>
      <c r="DQ95" s="200">
        <f t="shared" si="660"/>
        <v>0</v>
      </c>
      <c r="DR95" s="201" t="b">
        <f t="shared" si="661"/>
        <v>0</v>
      </c>
      <c r="DS95" s="200">
        <f t="shared" si="662"/>
        <v>0</v>
      </c>
      <c r="DT95" s="201" t="b">
        <f t="shared" si="663"/>
        <v>0</v>
      </c>
      <c r="DU95" s="194">
        <f t="shared" si="785"/>
        <v>0</v>
      </c>
      <c r="DV95" s="201" t="b">
        <f t="shared" si="664"/>
        <v>0</v>
      </c>
      <c r="DW95" s="200">
        <f t="shared" si="665"/>
        <v>0</v>
      </c>
      <c r="DX95" s="201" t="b">
        <f t="shared" si="666"/>
        <v>0</v>
      </c>
      <c r="DY95" s="200">
        <f t="shared" si="667"/>
        <v>0</v>
      </c>
      <c r="DZ95" s="201" t="b">
        <f t="shared" si="668"/>
        <v>0</v>
      </c>
      <c r="EA95" s="200">
        <f t="shared" si="669"/>
        <v>0</v>
      </c>
      <c r="EB95" s="201" t="b">
        <f t="shared" si="670"/>
        <v>0</v>
      </c>
      <c r="EC95" s="200">
        <f t="shared" si="671"/>
        <v>0</v>
      </c>
      <c r="ED95" s="201" t="b">
        <f t="shared" si="672"/>
        <v>0</v>
      </c>
      <c r="EE95" s="200">
        <f t="shared" si="673"/>
        <v>0</v>
      </c>
      <c r="EF95" s="201" t="b">
        <f t="shared" si="674"/>
        <v>0</v>
      </c>
      <c r="EG95" s="200">
        <f t="shared" si="675"/>
        <v>0</v>
      </c>
      <c r="EH95" s="201" t="b">
        <f t="shared" si="676"/>
        <v>0</v>
      </c>
      <c r="EI95" s="200">
        <f t="shared" si="677"/>
        <v>0</v>
      </c>
      <c r="EJ95" s="201" t="b">
        <f t="shared" si="678"/>
        <v>0</v>
      </c>
      <c r="EK95" s="200">
        <f t="shared" si="679"/>
        <v>0</v>
      </c>
      <c r="EL95" s="201" t="b">
        <f t="shared" si="680"/>
        <v>0</v>
      </c>
      <c r="EM95" s="200">
        <f t="shared" si="681"/>
        <v>0</v>
      </c>
      <c r="EN95" s="204" t="b">
        <f t="shared" si="682"/>
        <v>0</v>
      </c>
      <c r="EO95" s="194">
        <f t="shared" si="786"/>
        <v>0</v>
      </c>
      <c r="EP95" s="201" t="b">
        <f t="shared" si="683"/>
        <v>0</v>
      </c>
      <c r="EQ95" s="200">
        <f t="shared" si="684"/>
        <v>0</v>
      </c>
      <c r="ER95" s="201" t="b">
        <f t="shared" si="685"/>
        <v>0</v>
      </c>
      <c r="ES95" s="200">
        <f t="shared" si="686"/>
        <v>0</v>
      </c>
      <c r="ET95" s="201" t="b">
        <f t="shared" si="687"/>
        <v>0</v>
      </c>
      <c r="EU95" s="200">
        <f t="shared" si="688"/>
        <v>0</v>
      </c>
      <c r="EV95" s="201" t="b">
        <f t="shared" si="689"/>
        <v>0</v>
      </c>
      <c r="EW95" s="200">
        <f t="shared" si="690"/>
        <v>0</v>
      </c>
      <c r="EX95" s="204" t="b">
        <f t="shared" si="691"/>
        <v>0</v>
      </c>
      <c r="EY95" s="200">
        <f t="shared" si="692"/>
        <v>0</v>
      </c>
      <c r="EZ95" s="201" t="b">
        <f t="shared" si="693"/>
        <v>0</v>
      </c>
      <c r="FA95" s="200">
        <f t="shared" si="694"/>
        <v>0</v>
      </c>
      <c r="FB95" s="201" t="b">
        <f t="shared" si="695"/>
        <v>0</v>
      </c>
      <c r="FC95" s="20"/>
      <c r="FD95" s="200">
        <f t="shared" si="696"/>
        <v>0</v>
      </c>
      <c r="FE95" s="201" t="b">
        <f t="shared" si="697"/>
        <v>0</v>
      </c>
      <c r="FF95" s="194">
        <f t="shared" si="787"/>
        <v>0</v>
      </c>
      <c r="FG95" s="201" t="b">
        <f t="shared" si="698"/>
        <v>0</v>
      </c>
      <c r="FH95" s="194">
        <f t="shared" si="788"/>
        <v>0</v>
      </c>
      <c r="FI95" s="201" t="b">
        <f t="shared" si="699"/>
        <v>0</v>
      </c>
      <c r="FJ95" s="200">
        <f t="shared" si="700"/>
        <v>0</v>
      </c>
      <c r="FK95" s="201" t="b">
        <f t="shared" si="701"/>
        <v>0</v>
      </c>
      <c r="FL95" s="200">
        <f t="shared" si="702"/>
        <v>0</v>
      </c>
      <c r="FM95" s="201" t="b">
        <f t="shared" si="703"/>
        <v>0</v>
      </c>
      <c r="FN95" s="200">
        <f t="shared" si="704"/>
        <v>0</v>
      </c>
      <c r="FO95" s="201" t="b">
        <f t="shared" si="705"/>
        <v>0</v>
      </c>
      <c r="FP95" s="200">
        <f t="shared" si="706"/>
        <v>0</v>
      </c>
      <c r="FQ95" s="201" t="b">
        <f t="shared" si="707"/>
        <v>0</v>
      </c>
      <c r="FR95" s="200">
        <f t="shared" si="708"/>
        <v>0</v>
      </c>
      <c r="FS95" s="201" t="b">
        <f t="shared" si="709"/>
        <v>0</v>
      </c>
      <c r="FT95" s="200">
        <f t="shared" si="710"/>
        <v>0</v>
      </c>
      <c r="FU95" s="201" t="b">
        <f t="shared" si="711"/>
        <v>0</v>
      </c>
      <c r="FV95" s="200">
        <f t="shared" si="712"/>
        <v>0</v>
      </c>
      <c r="FW95" s="201" t="b">
        <f t="shared" si="713"/>
        <v>0</v>
      </c>
      <c r="FX95" s="200">
        <f t="shared" si="714"/>
        <v>0</v>
      </c>
      <c r="FY95" s="201" t="b">
        <f t="shared" si="715"/>
        <v>0</v>
      </c>
      <c r="FZ95" s="200">
        <f t="shared" si="716"/>
        <v>0</v>
      </c>
      <c r="GA95" s="204" t="b">
        <f t="shared" si="717"/>
        <v>0</v>
      </c>
      <c r="GB95" s="200">
        <f t="shared" si="718"/>
        <v>0</v>
      </c>
      <c r="GC95" s="201" t="b">
        <f t="shared" si="719"/>
        <v>0</v>
      </c>
      <c r="GD95" s="200">
        <f t="shared" si="720"/>
        <v>0</v>
      </c>
      <c r="GE95" s="201" t="b">
        <f t="shared" si="721"/>
        <v>0</v>
      </c>
      <c r="GF95" s="200">
        <f t="shared" si="722"/>
        <v>0</v>
      </c>
      <c r="GG95" s="201" t="b">
        <f t="shared" si="723"/>
        <v>0</v>
      </c>
      <c r="GH95" s="200">
        <f t="shared" si="724"/>
        <v>0</v>
      </c>
      <c r="GI95" s="201" t="b">
        <f t="shared" si="725"/>
        <v>0</v>
      </c>
      <c r="GJ95" s="200">
        <f t="shared" si="726"/>
        <v>0</v>
      </c>
      <c r="GK95" s="201" t="b">
        <f t="shared" si="727"/>
        <v>0</v>
      </c>
      <c r="GL95" s="200">
        <f t="shared" si="728"/>
        <v>0</v>
      </c>
      <c r="GM95" s="201" t="b">
        <f t="shared" si="729"/>
        <v>0</v>
      </c>
      <c r="GN95" s="194">
        <f t="shared" si="789"/>
        <v>0</v>
      </c>
      <c r="GO95" s="201" t="b">
        <f t="shared" si="730"/>
        <v>0</v>
      </c>
      <c r="GP95" s="200">
        <f t="shared" si="731"/>
        <v>0</v>
      </c>
      <c r="GQ95" s="201" t="b">
        <f t="shared" si="732"/>
        <v>0</v>
      </c>
      <c r="GR95" s="200">
        <f t="shared" si="733"/>
        <v>0</v>
      </c>
      <c r="GS95" s="201" t="b">
        <f t="shared" si="734"/>
        <v>0</v>
      </c>
      <c r="GT95" s="194">
        <f t="shared" si="790"/>
        <v>0</v>
      </c>
      <c r="GU95" s="201" t="b">
        <f t="shared" si="735"/>
        <v>0</v>
      </c>
      <c r="GV95" s="200">
        <f t="shared" si="736"/>
        <v>0</v>
      </c>
      <c r="GW95" s="201" t="b">
        <f t="shared" si="737"/>
        <v>0</v>
      </c>
      <c r="GX95" s="200">
        <f t="shared" si="738"/>
        <v>0</v>
      </c>
      <c r="GY95" s="201" t="b">
        <f t="shared" si="739"/>
        <v>0</v>
      </c>
      <c r="GZ95" s="194">
        <f t="shared" si="791"/>
        <v>0</v>
      </c>
      <c r="HA95" s="201" t="b">
        <f t="shared" si="740"/>
        <v>0</v>
      </c>
      <c r="HB95" s="200">
        <f t="shared" si="741"/>
        <v>0</v>
      </c>
      <c r="HC95" s="201" t="b">
        <f t="shared" si="742"/>
        <v>0</v>
      </c>
      <c r="HD95" s="200">
        <f t="shared" si="743"/>
        <v>0</v>
      </c>
      <c r="HE95" s="201" t="b">
        <f t="shared" si="744"/>
        <v>0</v>
      </c>
      <c r="HF95" s="200">
        <f t="shared" si="745"/>
        <v>0</v>
      </c>
      <c r="HG95" s="201" t="b">
        <f t="shared" si="746"/>
        <v>0</v>
      </c>
      <c r="HH95" s="200">
        <f t="shared" si="747"/>
        <v>0</v>
      </c>
      <c r="HI95" s="201" t="b">
        <f t="shared" si="748"/>
        <v>0</v>
      </c>
      <c r="HJ95" s="200">
        <f t="shared" si="749"/>
        <v>0</v>
      </c>
      <c r="HK95" s="201" t="b">
        <f t="shared" si="750"/>
        <v>0</v>
      </c>
      <c r="HL95" s="200">
        <f t="shared" si="751"/>
        <v>0</v>
      </c>
      <c r="HM95" s="201" t="b">
        <f t="shared" si="752"/>
        <v>0</v>
      </c>
      <c r="HN95" s="200">
        <f t="shared" si="753"/>
        <v>0</v>
      </c>
      <c r="HO95" s="201" t="b">
        <f t="shared" si="754"/>
        <v>0</v>
      </c>
      <c r="HP95" s="200">
        <f t="shared" si="755"/>
        <v>0</v>
      </c>
      <c r="HQ95" s="201" t="b">
        <f t="shared" si="756"/>
        <v>0</v>
      </c>
      <c r="HR95" s="200">
        <f t="shared" si="757"/>
        <v>0</v>
      </c>
      <c r="HS95" s="204" t="b">
        <f t="shared" si="758"/>
        <v>0</v>
      </c>
      <c r="HT95" s="194">
        <f t="shared" si="792"/>
        <v>0</v>
      </c>
      <c r="HU95" s="201" t="b">
        <f t="shared" si="759"/>
        <v>0</v>
      </c>
      <c r="HV95" s="200">
        <f t="shared" si="760"/>
        <v>0</v>
      </c>
      <c r="HW95" s="201" t="b">
        <f t="shared" si="761"/>
        <v>0</v>
      </c>
      <c r="HX95" s="200">
        <f t="shared" si="762"/>
        <v>0</v>
      </c>
      <c r="HY95" s="201" t="b">
        <f t="shared" si="763"/>
        <v>0</v>
      </c>
      <c r="HZ95" s="200">
        <f t="shared" si="764"/>
        <v>0</v>
      </c>
      <c r="IA95" s="201" t="b">
        <f t="shared" si="765"/>
        <v>0</v>
      </c>
      <c r="IB95" s="200">
        <f t="shared" si="766"/>
        <v>0</v>
      </c>
      <c r="IC95" s="204" t="b">
        <f t="shared" si="767"/>
        <v>0</v>
      </c>
      <c r="ID95" s="200">
        <f t="shared" si="768"/>
        <v>0</v>
      </c>
      <c r="IE95" s="201" t="b">
        <f t="shared" si="769"/>
        <v>0</v>
      </c>
      <c r="IF95" s="200">
        <f t="shared" si="770"/>
        <v>0</v>
      </c>
      <c r="IG95" s="201" t="b">
        <f t="shared" si="771"/>
        <v>0</v>
      </c>
      <c r="IH95" s="281" t="b">
        <f t="shared" si="772"/>
        <v>0</v>
      </c>
      <c r="II95" s="281" t="b">
        <f t="shared" si="773"/>
        <v>0</v>
      </c>
      <c r="IJ95" s="281" t="b">
        <f t="shared" si="774"/>
        <v>0</v>
      </c>
      <c r="IK95" s="96"/>
      <c r="IL95" s="96"/>
      <c r="IM95" s="96"/>
      <c r="IN95" s="96"/>
      <c r="IO95" s="96"/>
      <c r="IP95" s="96"/>
      <c r="IQ95" s="96"/>
      <c r="IR95" s="96"/>
      <c r="IS95" s="96"/>
      <c r="IT95" s="96"/>
    </row>
    <row r="96" spans="1:254" ht="15.6" customHeight="1">
      <c r="A96" s="96"/>
      <c r="B96" s="199">
        <f>'1. Plano anual atividades'!C98</f>
        <v>0</v>
      </c>
      <c r="C96" s="20"/>
      <c r="D96" s="201">
        <f>'1. Plano anual atividades'!D98</f>
        <v>0</v>
      </c>
      <c r="E96" s="276"/>
      <c r="F96" s="276"/>
      <c r="G96" s="276"/>
      <c r="H96" s="201">
        <f>'1. Plano anual atividades'!I98</f>
        <v>0</v>
      </c>
      <c r="I96" s="201">
        <f>'1. Plano anual atividades'!J98</f>
        <v>0</v>
      </c>
      <c r="J96" s="201">
        <f>'1. Plano anual atividades'!K98</f>
        <v>0</v>
      </c>
      <c r="K96" s="201">
        <f>'1. Plano anual atividades'!L98</f>
        <v>0</v>
      </c>
      <c r="L96" s="201">
        <f>'1. Plano anual atividades'!M98</f>
        <v>0</v>
      </c>
      <c r="M96" s="201">
        <f>'1. Plano anual atividades'!N98</f>
        <v>0</v>
      </c>
      <c r="N96" s="201">
        <f>'1. Plano anual atividades'!O98</f>
        <v>0</v>
      </c>
      <c r="O96" s="201">
        <f>'1. Plano anual atividades'!P98</f>
        <v>0</v>
      </c>
      <c r="P96" s="201">
        <f>'1. Plano anual atividades'!Q98</f>
        <v>0</v>
      </c>
      <c r="Q96" s="201">
        <f>'1. Plano anual atividades'!R98</f>
        <v>0</v>
      </c>
      <c r="R96" s="20"/>
      <c r="S96" s="20"/>
      <c r="T96" s="201">
        <f t="shared" si="775"/>
        <v>0</v>
      </c>
      <c r="U96" s="20"/>
      <c r="V96" s="20"/>
      <c r="W96" s="201">
        <f t="shared" si="793"/>
        <v>0</v>
      </c>
      <c r="X96" s="201">
        <f t="shared" si="794"/>
        <v>0</v>
      </c>
      <c r="Y96" s="20"/>
      <c r="Z96" s="20"/>
      <c r="AA96" s="201">
        <f t="shared" si="776"/>
        <v>0</v>
      </c>
      <c r="AB96" s="201">
        <f t="shared" si="777"/>
        <v>0</v>
      </c>
      <c r="AC96" s="20"/>
      <c r="AD96" s="20"/>
      <c r="AE96" s="202">
        <f>'1. Plano anual atividades'!E98</f>
        <v>0</v>
      </c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3"/>
      <c r="BE96" s="20"/>
      <c r="BF96" s="20">
        <f t="shared" si="605"/>
        <v>0</v>
      </c>
      <c r="BG96" s="21" t="b">
        <f t="shared" si="606"/>
        <v>0</v>
      </c>
      <c r="BH96" s="20">
        <f t="shared" si="607"/>
        <v>0</v>
      </c>
      <c r="BI96" s="21" t="b">
        <f t="shared" si="608"/>
        <v>0</v>
      </c>
      <c r="BJ96" s="20">
        <f t="shared" si="609"/>
        <v>0</v>
      </c>
      <c r="BK96" s="21" t="b">
        <f t="shared" si="610"/>
        <v>0</v>
      </c>
      <c r="BL96" s="20">
        <f t="shared" si="611"/>
        <v>0</v>
      </c>
      <c r="BM96" s="21" t="b">
        <f t="shared" si="612"/>
        <v>0</v>
      </c>
      <c r="BN96" s="20">
        <f t="shared" si="613"/>
        <v>0</v>
      </c>
      <c r="BO96" s="21" t="b">
        <f t="shared" si="614"/>
        <v>0</v>
      </c>
      <c r="BP96" s="20">
        <f t="shared" si="615"/>
        <v>0</v>
      </c>
      <c r="BQ96" s="21" t="b">
        <f t="shared" si="616"/>
        <v>0</v>
      </c>
      <c r="BR96" s="20">
        <f t="shared" si="617"/>
        <v>0</v>
      </c>
      <c r="BS96" s="21" t="b">
        <f t="shared" si="618"/>
        <v>0</v>
      </c>
      <c r="BT96" s="20">
        <f t="shared" si="619"/>
        <v>0</v>
      </c>
      <c r="BU96" s="21" t="b">
        <f t="shared" si="620"/>
        <v>0</v>
      </c>
      <c r="BV96" s="18">
        <f t="shared" si="778"/>
        <v>0</v>
      </c>
      <c r="BW96" s="21" t="b">
        <f t="shared" si="621"/>
        <v>0</v>
      </c>
      <c r="BX96" s="18">
        <f t="shared" si="779"/>
        <v>0</v>
      </c>
      <c r="BY96" s="21" t="b">
        <f t="shared" si="622"/>
        <v>0</v>
      </c>
      <c r="BZ96" s="18">
        <f t="shared" si="780"/>
        <v>0</v>
      </c>
      <c r="CA96" s="21" t="b">
        <f t="shared" si="623"/>
        <v>0</v>
      </c>
      <c r="CB96" s="20">
        <f t="shared" si="624"/>
        <v>0</v>
      </c>
      <c r="CC96" s="21" t="b">
        <f t="shared" si="625"/>
        <v>0</v>
      </c>
      <c r="CD96" s="29"/>
      <c r="CE96" s="200">
        <f t="shared" si="626"/>
        <v>0</v>
      </c>
      <c r="CF96" s="201" t="b">
        <f t="shared" si="627"/>
        <v>0</v>
      </c>
      <c r="CG96" s="194">
        <f t="shared" si="781"/>
        <v>0</v>
      </c>
      <c r="CH96" s="201" t="b">
        <f t="shared" si="628"/>
        <v>0</v>
      </c>
      <c r="CI96" s="194">
        <f t="shared" si="782"/>
        <v>0</v>
      </c>
      <c r="CJ96" s="201" t="b">
        <f t="shared" si="629"/>
        <v>0</v>
      </c>
      <c r="CK96" s="200">
        <f t="shared" si="630"/>
        <v>0</v>
      </c>
      <c r="CL96" s="201" t="b">
        <f t="shared" si="631"/>
        <v>0</v>
      </c>
      <c r="CM96" s="200">
        <f t="shared" si="632"/>
        <v>0</v>
      </c>
      <c r="CN96" s="201" t="b">
        <f t="shared" si="633"/>
        <v>0</v>
      </c>
      <c r="CO96" s="200">
        <f t="shared" si="634"/>
        <v>0</v>
      </c>
      <c r="CP96" s="201" t="b">
        <f t="shared" si="635"/>
        <v>0</v>
      </c>
      <c r="CQ96" s="200">
        <f t="shared" si="636"/>
        <v>0</v>
      </c>
      <c r="CR96" s="201" t="b">
        <f t="shared" si="637"/>
        <v>0</v>
      </c>
      <c r="CS96" s="200">
        <f t="shared" si="638"/>
        <v>0</v>
      </c>
      <c r="CT96" s="201" t="b">
        <f t="shared" si="639"/>
        <v>0</v>
      </c>
      <c r="CU96" s="200">
        <f t="shared" si="640"/>
        <v>0</v>
      </c>
      <c r="CV96" s="201" t="b">
        <f t="shared" si="641"/>
        <v>0</v>
      </c>
      <c r="CW96" s="200">
        <f t="shared" si="642"/>
        <v>0</v>
      </c>
      <c r="CX96" s="201" t="b">
        <f t="shared" si="643"/>
        <v>0</v>
      </c>
      <c r="CY96" s="200">
        <f t="shared" si="644"/>
        <v>0</v>
      </c>
      <c r="CZ96" s="201" t="b">
        <f t="shared" si="645"/>
        <v>0</v>
      </c>
      <c r="DA96" s="200">
        <f t="shared" si="646"/>
        <v>0</v>
      </c>
      <c r="DB96" s="201" t="b">
        <f t="shared" si="647"/>
        <v>0</v>
      </c>
      <c r="DC96" s="200">
        <f t="shared" si="648"/>
        <v>0</v>
      </c>
      <c r="DD96" s="201" t="b">
        <f t="shared" si="649"/>
        <v>0</v>
      </c>
      <c r="DE96" s="200">
        <f t="shared" si="650"/>
        <v>0</v>
      </c>
      <c r="DF96" s="201" t="b">
        <f t="shared" si="651"/>
        <v>0</v>
      </c>
      <c r="DG96" s="200">
        <f t="shared" si="652"/>
        <v>0</v>
      </c>
      <c r="DH96" s="201" t="b">
        <f t="shared" si="653"/>
        <v>0</v>
      </c>
      <c r="DI96" s="194">
        <f t="shared" si="783"/>
        <v>0</v>
      </c>
      <c r="DJ96" s="201" t="b">
        <f t="shared" si="654"/>
        <v>0</v>
      </c>
      <c r="DK96" s="200">
        <f t="shared" si="655"/>
        <v>0</v>
      </c>
      <c r="DL96" s="201" t="b">
        <f t="shared" si="656"/>
        <v>0</v>
      </c>
      <c r="DM96" s="200">
        <f t="shared" si="657"/>
        <v>0</v>
      </c>
      <c r="DN96" s="201" t="b">
        <f t="shared" si="658"/>
        <v>0</v>
      </c>
      <c r="DO96" s="194">
        <f t="shared" si="784"/>
        <v>0</v>
      </c>
      <c r="DP96" s="201" t="b">
        <f t="shared" si="659"/>
        <v>0</v>
      </c>
      <c r="DQ96" s="200">
        <f t="shared" si="660"/>
        <v>0</v>
      </c>
      <c r="DR96" s="201" t="b">
        <f t="shared" si="661"/>
        <v>0</v>
      </c>
      <c r="DS96" s="200">
        <f t="shared" si="662"/>
        <v>0</v>
      </c>
      <c r="DT96" s="201" t="b">
        <f t="shared" si="663"/>
        <v>0</v>
      </c>
      <c r="DU96" s="194">
        <f t="shared" si="785"/>
        <v>0</v>
      </c>
      <c r="DV96" s="201" t="b">
        <f t="shared" si="664"/>
        <v>0</v>
      </c>
      <c r="DW96" s="200">
        <f t="shared" si="665"/>
        <v>0</v>
      </c>
      <c r="DX96" s="201" t="b">
        <f t="shared" si="666"/>
        <v>0</v>
      </c>
      <c r="DY96" s="200">
        <f t="shared" si="667"/>
        <v>0</v>
      </c>
      <c r="DZ96" s="201" t="b">
        <f t="shared" si="668"/>
        <v>0</v>
      </c>
      <c r="EA96" s="200">
        <f t="shared" si="669"/>
        <v>0</v>
      </c>
      <c r="EB96" s="201" t="b">
        <f t="shared" si="670"/>
        <v>0</v>
      </c>
      <c r="EC96" s="200">
        <f t="shared" si="671"/>
        <v>0</v>
      </c>
      <c r="ED96" s="201" t="b">
        <f t="shared" si="672"/>
        <v>0</v>
      </c>
      <c r="EE96" s="200">
        <f t="shared" si="673"/>
        <v>0</v>
      </c>
      <c r="EF96" s="201" t="b">
        <f t="shared" si="674"/>
        <v>0</v>
      </c>
      <c r="EG96" s="200">
        <f t="shared" si="675"/>
        <v>0</v>
      </c>
      <c r="EH96" s="201" t="b">
        <f t="shared" si="676"/>
        <v>0</v>
      </c>
      <c r="EI96" s="200">
        <f t="shared" si="677"/>
        <v>0</v>
      </c>
      <c r="EJ96" s="201" t="b">
        <f t="shared" si="678"/>
        <v>0</v>
      </c>
      <c r="EK96" s="200">
        <f t="shared" si="679"/>
        <v>0</v>
      </c>
      <c r="EL96" s="201" t="b">
        <f t="shared" si="680"/>
        <v>0</v>
      </c>
      <c r="EM96" s="200">
        <f t="shared" si="681"/>
        <v>0</v>
      </c>
      <c r="EN96" s="204" t="b">
        <f t="shared" si="682"/>
        <v>0</v>
      </c>
      <c r="EO96" s="194">
        <f t="shared" si="786"/>
        <v>0</v>
      </c>
      <c r="EP96" s="201" t="b">
        <f t="shared" si="683"/>
        <v>0</v>
      </c>
      <c r="EQ96" s="200">
        <f t="shared" si="684"/>
        <v>0</v>
      </c>
      <c r="ER96" s="201" t="b">
        <f t="shared" si="685"/>
        <v>0</v>
      </c>
      <c r="ES96" s="200">
        <f t="shared" si="686"/>
        <v>0</v>
      </c>
      <c r="ET96" s="201" t="b">
        <f t="shared" si="687"/>
        <v>0</v>
      </c>
      <c r="EU96" s="200">
        <f t="shared" si="688"/>
        <v>0</v>
      </c>
      <c r="EV96" s="201" t="b">
        <f t="shared" si="689"/>
        <v>0</v>
      </c>
      <c r="EW96" s="200">
        <f t="shared" si="690"/>
        <v>0</v>
      </c>
      <c r="EX96" s="204" t="b">
        <f t="shared" si="691"/>
        <v>0</v>
      </c>
      <c r="EY96" s="200">
        <f t="shared" si="692"/>
        <v>0</v>
      </c>
      <c r="EZ96" s="201" t="b">
        <f t="shared" si="693"/>
        <v>0</v>
      </c>
      <c r="FA96" s="200">
        <f t="shared" si="694"/>
        <v>0</v>
      </c>
      <c r="FB96" s="201" t="b">
        <f t="shared" si="695"/>
        <v>0</v>
      </c>
      <c r="FC96" s="20"/>
      <c r="FD96" s="200">
        <f t="shared" si="696"/>
        <v>0</v>
      </c>
      <c r="FE96" s="201" t="b">
        <f t="shared" si="697"/>
        <v>0</v>
      </c>
      <c r="FF96" s="194">
        <f t="shared" si="787"/>
        <v>0</v>
      </c>
      <c r="FG96" s="201" t="b">
        <f t="shared" si="698"/>
        <v>0</v>
      </c>
      <c r="FH96" s="194">
        <f t="shared" si="788"/>
        <v>0</v>
      </c>
      <c r="FI96" s="201" t="b">
        <f t="shared" si="699"/>
        <v>0</v>
      </c>
      <c r="FJ96" s="200">
        <f t="shared" si="700"/>
        <v>0</v>
      </c>
      <c r="FK96" s="201" t="b">
        <f t="shared" si="701"/>
        <v>0</v>
      </c>
      <c r="FL96" s="200">
        <f t="shared" si="702"/>
        <v>0</v>
      </c>
      <c r="FM96" s="201" t="b">
        <f t="shared" si="703"/>
        <v>0</v>
      </c>
      <c r="FN96" s="200">
        <f t="shared" si="704"/>
        <v>0</v>
      </c>
      <c r="FO96" s="201" t="b">
        <f t="shared" si="705"/>
        <v>0</v>
      </c>
      <c r="FP96" s="200">
        <f t="shared" si="706"/>
        <v>0</v>
      </c>
      <c r="FQ96" s="201" t="b">
        <f t="shared" si="707"/>
        <v>0</v>
      </c>
      <c r="FR96" s="200">
        <f t="shared" si="708"/>
        <v>0</v>
      </c>
      <c r="FS96" s="201" t="b">
        <f t="shared" si="709"/>
        <v>0</v>
      </c>
      <c r="FT96" s="200">
        <f t="shared" si="710"/>
        <v>0</v>
      </c>
      <c r="FU96" s="201" t="b">
        <f t="shared" si="711"/>
        <v>0</v>
      </c>
      <c r="FV96" s="200">
        <f t="shared" si="712"/>
        <v>0</v>
      </c>
      <c r="FW96" s="201" t="b">
        <f t="shared" si="713"/>
        <v>0</v>
      </c>
      <c r="FX96" s="200">
        <f t="shared" si="714"/>
        <v>0</v>
      </c>
      <c r="FY96" s="201" t="b">
        <f t="shared" si="715"/>
        <v>0</v>
      </c>
      <c r="FZ96" s="200">
        <f t="shared" si="716"/>
        <v>0</v>
      </c>
      <c r="GA96" s="204" t="b">
        <f t="shared" si="717"/>
        <v>0</v>
      </c>
      <c r="GB96" s="200">
        <f t="shared" si="718"/>
        <v>0</v>
      </c>
      <c r="GC96" s="201" t="b">
        <f t="shared" si="719"/>
        <v>0</v>
      </c>
      <c r="GD96" s="200">
        <f t="shared" si="720"/>
        <v>0</v>
      </c>
      <c r="GE96" s="201" t="b">
        <f t="shared" si="721"/>
        <v>0</v>
      </c>
      <c r="GF96" s="200">
        <f t="shared" si="722"/>
        <v>0</v>
      </c>
      <c r="GG96" s="201" t="b">
        <f t="shared" si="723"/>
        <v>0</v>
      </c>
      <c r="GH96" s="200">
        <f t="shared" si="724"/>
        <v>0</v>
      </c>
      <c r="GI96" s="201" t="b">
        <f t="shared" si="725"/>
        <v>0</v>
      </c>
      <c r="GJ96" s="200">
        <f t="shared" si="726"/>
        <v>0</v>
      </c>
      <c r="GK96" s="201" t="b">
        <f t="shared" si="727"/>
        <v>0</v>
      </c>
      <c r="GL96" s="200">
        <f t="shared" si="728"/>
        <v>0</v>
      </c>
      <c r="GM96" s="201" t="b">
        <f t="shared" si="729"/>
        <v>0</v>
      </c>
      <c r="GN96" s="194">
        <f t="shared" si="789"/>
        <v>0</v>
      </c>
      <c r="GO96" s="201" t="b">
        <f t="shared" si="730"/>
        <v>0</v>
      </c>
      <c r="GP96" s="200">
        <f t="shared" si="731"/>
        <v>0</v>
      </c>
      <c r="GQ96" s="201" t="b">
        <f t="shared" si="732"/>
        <v>0</v>
      </c>
      <c r="GR96" s="200">
        <f t="shared" si="733"/>
        <v>0</v>
      </c>
      <c r="GS96" s="201" t="b">
        <f t="shared" si="734"/>
        <v>0</v>
      </c>
      <c r="GT96" s="194">
        <f t="shared" si="790"/>
        <v>0</v>
      </c>
      <c r="GU96" s="201" t="b">
        <f t="shared" si="735"/>
        <v>0</v>
      </c>
      <c r="GV96" s="200">
        <f t="shared" si="736"/>
        <v>0</v>
      </c>
      <c r="GW96" s="201" t="b">
        <f t="shared" si="737"/>
        <v>0</v>
      </c>
      <c r="GX96" s="200">
        <f t="shared" si="738"/>
        <v>0</v>
      </c>
      <c r="GY96" s="201" t="b">
        <f t="shared" si="739"/>
        <v>0</v>
      </c>
      <c r="GZ96" s="194">
        <f t="shared" si="791"/>
        <v>0</v>
      </c>
      <c r="HA96" s="201" t="b">
        <f t="shared" si="740"/>
        <v>0</v>
      </c>
      <c r="HB96" s="200">
        <f t="shared" si="741"/>
        <v>0</v>
      </c>
      <c r="HC96" s="201" t="b">
        <f t="shared" si="742"/>
        <v>0</v>
      </c>
      <c r="HD96" s="200">
        <f t="shared" si="743"/>
        <v>0</v>
      </c>
      <c r="HE96" s="201" t="b">
        <f t="shared" si="744"/>
        <v>0</v>
      </c>
      <c r="HF96" s="200">
        <f t="shared" si="745"/>
        <v>0</v>
      </c>
      <c r="HG96" s="201" t="b">
        <f t="shared" si="746"/>
        <v>0</v>
      </c>
      <c r="HH96" s="200">
        <f t="shared" si="747"/>
        <v>0</v>
      </c>
      <c r="HI96" s="201" t="b">
        <f t="shared" si="748"/>
        <v>0</v>
      </c>
      <c r="HJ96" s="200">
        <f t="shared" si="749"/>
        <v>0</v>
      </c>
      <c r="HK96" s="201" t="b">
        <f t="shared" si="750"/>
        <v>0</v>
      </c>
      <c r="HL96" s="200">
        <f t="shared" si="751"/>
        <v>0</v>
      </c>
      <c r="HM96" s="201" t="b">
        <f t="shared" si="752"/>
        <v>0</v>
      </c>
      <c r="HN96" s="200">
        <f t="shared" si="753"/>
        <v>0</v>
      </c>
      <c r="HO96" s="201" t="b">
        <f t="shared" si="754"/>
        <v>0</v>
      </c>
      <c r="HP96" s="200">
        <f t="shared" si="755"/>
        <v>0</v>
      </c>
      <c r="HQ96" s="201" t="b">
        <f t="shared" si="756"/>
        <v>0</v>
      </c>
      <c r="HR96" s="200">
        <f t="shared" si="757"/>
        <v>0</v>
      </c>
      <c r="HS96" s="204" t="b">
        <f t="shared" si="758"/>
        <v>0</v>
      </c>
      <c r="HT96" s="194">
        <f t="shared" si="792"/>
        <v>0</v>
      </c>
      <c r="HU96" s="201" t="b">
        <f t="shared" si="759"/>
        <v>0</v>
      </c>
      <c r="HV96" s="200">
        <f t="shared" si="760"/>
        <v>0</v>
      </c>
      <c r="HW96" s="201" t="b">
        <f t="shared" si="761"/>
        <v>0</v>
      </c>
      <c r="HX96" s="200">
        <f t="shared" si="762"/>
        <v>0</v>
      </c>
      <c r="HY96" s="201" t="b">
        <f t="shared" si="763"/>
        <v>0</v>
      </c>
      <c r="HZ96" s="200">
        <f t="shared" si="764"/>
        <v>0</v>
      </c>
      <c r="IA96" s="201" t="b">
        <f t="shared" si="765"/>
        <v>0</v>
      </c>
      <c r="IB96" s="200">
        <f t="shared" si="766"/>
        <v>0</v>
      </c>
      <c r="IC96" s="204" t="b">
        <f t="shared" si="767"/>
        <v>0</v>
      </c>
      <c r="ID96" s="200">
        <f t="shared" si="768"/>
        <v>0</v>
      </c>
      <c r="IE96" s="201" t="b">
        <f t="shared" si="769"/>
        <v>0</v>
      </c>
      <c r="IF96" s="200">
        <f t="shared" si="770"/>
        <v>0</v>
      </c>
      <c r="IG96" s="201" t="b">
        <f t="shared" si="771"/>
        <v>0</v>
      </c>
      <c r="IH96" s="281" t="b">
        <f t="shared" si="772"/>
        <v>0</v>
      </c>
      <c r="II96" s="281" t="b">
        <f t="shared" si="773"/>
        <v>0</v>
      </c>
      <c r="IJ96" s="281" t="b">
        <f t="shared" si="774"/>
        <v>0</v>
      </c>
      <c r="IK96" s="96"/>
      <c r="IL96" s="96"/>
      <c r="IM96" s="96"/>
      <c r="IN96" s="96"/>
      <c r="IO96" s="96"/>
      <c r="IP96" s="96"/>
      <c r="IQ96" s="96"/>
      <c r="IR96" s="96"/>
      <c r="IS96" s="96"/>
      <c r="IT96" s="96"/>
    </row>
    <row r="97" spans="1:254" ht="15.6" customHeight="1">
      <c r="A97" s="96"/>
      <c r="B97" s="199">
        <f>'1. Plano anual atividades'!C99</f>
        <v>0</v>
      </c>
      <c r="C97" s="20"/>
      <c r="D97" s="201">
        <f>'1. Plano anual atividades'!D99</f>
        <v>0</v>
      </c>
      <c r="E97" s="276"/>
      <c r="F97" s="276"/>
      <c r="G97" s="276"/>
      <c r="H97" s="201">
        <f>'1. Plano anual atividades'!I99</f>
        <v>0</v>
      </c>
      <c r="I97" s="201">
        <f>'1. Plano anual atividades'!J99</f>
        <v>0</v>
      </c>
      <c r="J97" s="201">
        <f>'1. Plano anual atividades'!K99</f>
        <v>0</v>
      </c>
      <c r="K97" s="201">
        <f>'1. Plano anual atividades'!L99</f>
        <v>0</v>
      </c>
      <c r="L97" s="201">
        <f>'1. Plano anual atividades'!M99</f>
        <v>0</v>
      </c>
      <c r="M97" s="201">
        <f>'1. Plano anual atividades'!N99</f>
        <v>0</v>
      </c>
      <c r="N97" s="201">
        <f>'1. Plano anual atividades'!O99</f>
        <v>0</v>
      </c>
      <c r="O97" s="201">
        <f>'1. Plano anual atividades'!P99</f>
        <v>0</v>
      </c>
      <c r="P97" s="201">
        <f>'1. Plano anual atividades'!Q99</f>
        <v>0</v>
      </c>
      <c r="Q97" s="201">
        <f>'1. Plano anual atividades'!R99</f>
        <v>0</v>
      </c>
      <c r="R97" s="20"/>
      <c r="S97" s="20"/>
      <c r="T97" s="201">
        <f t="shared" si="775"/>
        <v>0</v>
      </c>
      <c r="U97" s="20"/>
      <c r="V97" s="20"/>
      <c r="W97" s="201">
        <f t="shared" si="793"/>
        <v>0</v>
      </c>
      <c r="X97" s="201">
        <f t="shared" si="794"/>
        <v>0</v>
      </c>
      <c r="Y97" s="20"/>
      <c r="Z97" s="20"/>
      <c r="AA97" s="201">
        <f t="shared" si="776"/>
        <v>0</v>
      </c>
      <c r="AB97" s="201">
        <f t="shared" si="777"/>
        <v>0</v>
      </c>
      <c r="AC97" s="20"/>
      <c r="AD97" s="20"/>
      <c r="AE97" s="202">
        <f>'1. Plano anual atividades'!E99</f>
        <v>0</v>
      </c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3"/>
      <c r="BE97" s="20"/>
      <c r="BF97" s="20">
        <f t="shared" si="605"/>
        <v>0</v>
      </c>
      <c r="BG97" s="21" t="b">
        <f t="shared" si="606"/>
        <v>0</v>
      </c>
      <c r="BH97" s="20">
        <f t="shared" si="607"/>
        <v>0</v>
      </c>
      <c r="BI97" s="21" t="b">
        <f t="shared" si="608"/>
        <v>0</v>
      </c>
      <c r="BJ97" s="20">
        <f t="shared" si="609"/>
        <v>0</v>
      </c>
      <c r="BK97" s="21" t="b">
        <f t="shared" si="610"/>
        <v>0</v>
      </c>
      <c r="BL97" s="20">
        <f t="shared" si="611"/>
        <v>0</v>
      </c>
      <c r="BM97" s="21" t="b">
        <f t="shared" si="612"/>
        <v>0</v>
      </c>
      <c r="BN97" s="20">
        <f t="shared" si="613"/>
        <v>0</v>
      </c>
      <c r="BO97" s="21" t="b">
        <f t="shared" si="614"/>
        <v>0</v>
      </c>
      <c r="BP97" s="20">
        <f t="shared" si="615"/>
        <v>0</v>
      </c>
      <c r="BQ97" s="21" t="b">
        <f t="shared" si="616"/>
        <v>0</v>
      </c>
      <c r="BR97" s="20">
        <f t="shared" si="617"/>
        <v>0</v>
      </c>
      <c r="BS97" s="21" t="b">
        <f t="shared" si="618"/>
        <v>0</v>
      </c>
      <c r="BT97" s="20">
        <f t="shared" si="619"/>
        <v>0</v>
      </c>
      <c r="BU97" s="21" t="b">
        <f t="shared" si="620"/>
        <v>0</v>
      </c>
      <c r="BV97" s="18">
        <f t="shared" si="778"/>
        <v>0</v>
      </c>
      <c r="BW97" s="21" t="b">
        <f t="shared" si="621"/>
        <v>0</v>
      </c>
      <c r="BX97" s="18">
        <f t="shared" si="779"/>
        <v>0</v>
      </c>
      <c r="BY97" s="21" t="b">
        <f t="shared" si="622"/>
        <v>0</v>
      </c>
      <c r="BZ97" s="18">
        <f t="shared" si="780"/>
        <v>0</v>
      </c>
      <c r="CA97" s="21" t="b">
        <f t="shared" si="623"/>
        <v>0</v>
      </c>
      <c r="CB97" s="20">
        <f t="shared" si="624"/>
        <v>0</v>
      </c>
      <c r="CC97" s="21" t="b">
        <f t="shared" si="625"/>
        <v>0</v>
      </c>
      <c r="CD97" s="29"/>
      <c r="CE97" s="200">
        <f t="shared" si="626"/>
        <v>0</v>
      </c>
      <c r="CF97" s="201" t="b">
        <f t="shared" si="627"/>
        <v>0</v>
      </c>
      <c r="CG97" s="194">
        <f t="shared" si="781"/>
        <v>0</v>
      </c>
      <c r="CH97" s="201" t="b">
        <f t="shared" si="628"/>
        <v>0</v>
      </c>
      <c r="CI97" s="194">
        <f t="shared" si="782"/>
        <v>0</v>
      </c>
      <c r="CJ97" s="201" t="b">
        <f t="shared" si="629"/>
        <v>0</v>
      </c>
      <c r="CK97" s="200">
        <f t="shared" si="630"/>
        <v>0</v>
      </c>
      <c r="CL97" s="201" t="b">
        <f t="shared" si="631"/>
        <v>0</v>
      </c>
      <c r="CM97" s="200">
        <f t="shared" si="632"/>
        <v>0</v>
      </c>
      <c r="CN97" s="201" t="b">
        <f t="shared" si="633"/>
        <v>0</v>
      </c>
      <c r="CO97" s="200">
        <f t="shared" si="634"/>
        <v>0</v>
      </c>
      <c r="CP97" s="201" t="b">
        <f t="shared" si="635"/>
        <v>0</v>
      </c>
      <c r="CQ97" s="200">
        <f t="shared" si="636"/>
        <v>0</v>
      </c>
      <c r="CR97" s="201" t="b">
        <f t="shared" si="637"/>
        <v>0</v>
      </c>
      <c r="CS97" s="200">
        <f t="shared" si="638"/>
        <v>0</v>
      </c>
      <c r="CT97" s="201" t="b">
        <f t="shared" si="639"/>
        <v>0</v>
      </c>
      <c r="CU97" s="200">
        <f t="shared" si="640"/>
        <v>0</v>
      </c>
      <c r="CV97" s="201" t="b">
        <f t="shared" si="641"/>
        <v>0</v>
      </c>
      <c r="CW97" s="200">
        <f t="shared" si="642"/>
        <v>0</v>
      </c>
      <c r="CX97" s="201" t="b">
        <f t="shared" si="643"/>
        <v>0</v>
      </c>
      <c r="CY97" s="200">
        <f t="shared" si="644"/>
        <v>0</v>
      </c>
      <c r="CZ97" s="201" t="b">
        <f t="shared" si="645"/>
        <v>0</v>
      </c>
      <c r="DA97" s="200">
        <f t="shared" si="646"/>
        <v>0</v>
      </c>
      <c r="DB97" s="201" t="b">
        <f t="shared" si="647"/>
        <v>0</v>
      </c>
      <c r="DC97" s="200">
        <f t="shared" si="648"/>
        <v>0</v>
      </c>
      <c r="DD97" s="201" t="b">
        <f t="shared" si="649"/>
        <v>0</v>
      </c>
      <c r="DE97" s="200">
        <f t="shared" si="650"/>
        <v>0</v>
      </c>
      <c r="DF97" s="201" t="b">
        <f t="shared" si="651"/>
        <v>0</v>
      </c>
      <c r="DG97" s="200">
        <f t="shared" si="652"/>
        <v>0</v>
      </c>
      <c r="DH97" s="201" t="b">
        <f t="shared" si="653"/>
        <v>0</v>
      </c>
      <c r="DI97" s="194">
        <f t="shared" si="783"/>
        <v>0</v>
      </c>
      <c r="DJ97" s="201" t="b">
        <f t="shared" si="654"/>
        <v>0</v>
      </c>
      <c r="DK97" s="200">
        <f t="shared" si="655"/>
        <v>0</v>
      </c>
      <c r="DL97" s="201" t="b">
        <f t="shared" si="656"/>
        <v>0</v>
      </c>
      <c r="DM97" s="200">
        <f t="shared" si="657"/>
        <v>0</v>
      </c>
      <c r="DN97" s="201" t="b">
        <f t="shared" si="658"/>
        <v>0</v>
      </c>
      <c r="DO97" s="194">
        <f t="shared" si="784"/>
        <v>0</v>
      </c>
      <c r="DP97" s="201" t="b">
        <f t="shared" si="659"/>
        <v>0</v>
      </c>
      <c r="DQ97" s="200">
        <f t="shared" si="660"/>
        <v>0</v>
      </c>
      <c r="DR97" s="201" t="b">
        <f t="shared" si="661"/>
        <v>0</v>
      </c>
      <c r="DS97" s="200">
        <f t="shared" si="662"/>
        <v>0</v>
      </c>
      <c r="DT97" s="201" t="b">
        <f t="shared" si="663"/>
        <v>0</v>
      </c>
      <c r="DU97" s="194">
        <f t="shared" si="785"/>
        <v>0</v>
      </c>
      <c r="DV97" s="201" t="b">
        <f t="shared" si="664"/>
        <v>0</v>
      </c>
      <c r="DW97" s="200">
        <f t="shared" si="665"/>
        <v>0</v>
      </c>
      <c r="DX97" s="201" t="b">
        <f t="shared" si="666"/>
        <v>0</v>
      </c>
      <c r="DY97" s="200">
        <f t="shared" si="667"/>
        <v>0</v>
      </c>
      <c r="DZ97" s="201" t="b">
        <f t="shared" si="668"/>
        <v>0</v>
      </c>
      <c r="EA97" s="200">
        <f t="shared" si="669"/>
        <v>0</v>
      </c>
      <c r="EB97" s="201" t="b">
        <f t="shared" si="670"/>
        <v>0</v>
      </c>
      <c r="EC97" s="200">
        <f t="shared" si="671"/>
        <v>0</v>
      </c>
      <c r="ED97" s="201" t="b">
        <f t="shared" si="672"/>
        <v>0</v>
      </c>
      <c r="EE97" s="200">
        <f t="shared" si="673"/>
        <v>0</v>
      </c>
      <c r="EF97" s="201" t="b">
        <f t="shared" si="674"/>
        <v>0</v>
      </c>
      <c r="EG97" s="200">
        <f t="shared" si="675"/>
        <v>0</v>
      </c>
      <c r="EH97" s="201" t="b">
        <f t="shared" si="676"/>
        <v>0</v>
      </c>
      <c r="EI97" s="200">
        <f t="shared" si="677"/>
        <v>0</v>
      </c>
      <c r="EJ97" s="201" t="b">
        <f t="shared" si="678"/>
        <v>0</v>
      </c>
      <c r="EK97" s="200">
        <f t="shared" si="679"/>
        <v>0</v>
      </c>
      <c r="EL97" s="201" t="b">
        <f t="shared" si="680"/>
        <v>0</v>
      </c>
      <c r="EM97" s="200">
        <f t="shared" si="681"/>
        <v>0</v>
      </c>
      <c r="EN97" s="204" t="b">
        <f t="shared" si="682"/>
        <v>0</v>
      </c>
      <c r="EO97" s="194">
        <f t="shared" si="786"/>
        <v>0</v>
      </c>
      <c r="EP97" s="201" t="b">
        <f t="shared" si="683"/>
        <v>0</v>
      </c>
      <c r="EQ97" s="200">
        <f t="shared" si="684"/>
        <v>0</v>
      </c>
      <c r="ER97" s="201" t="b">
        <f t="shared" si="685"/>
        <v>0</v>
      </c>
      <c r="ES97" s="200">
        <f t="shared" si="686"/>
        <v>0</v>
      </c>
      <c r="ET97" s="201" t="b">
        <f t="shared" si="687"/>
        <v>0</v>
      </c>
      <c r="EU97" s="200">
        <f t="shared" si="688"/>
        <v>0</v>
      </c>
      <c r="EV97" s="201" t="b">
        <f t="shared" si="689"/>
        <v>0</v>
      </c>
      <c r="EW97" s="200">
        <f t="shared" si="690"/>
        <v>0</v>
      </c>
      <c r="EX97" s="204" t="b">
        <f t="shared" si="691"/>
        <v>0</v>
      </c>
      <c r="EY97" s="200">
        <f t="shared" si="692"/>
        <v>0</v>
      </c>
      <c r="EZ97" s="201" t="b">
        <f t="shared" si="693"/>
        <v>0</v>
      </c>
      <c r="FA97" s="200">
        <f t="shared" si="694"/>
        <v>0</v>
      </c>
      <c r="FB97" s="201" t="b">
        <f t="shared" si="695"/>
        <v>0</v>
      </c>
      <c r="FC97" s="20"/>
      <c r="FD97" s="200">
        <f t="shared" si="696"/>
        <v>0</v>
      </c>
      <c r="FE97" s="201" t="b">
        <f t="shared" si="697"/>
        <v>0</v>
      </c>
      <c r="FF97" s="194">
        <f t="shared" si="787"/>
        <v>0</v>
      </c>
      <c r="FG97" s="201" t="b">
        <f t="shared" si="698"/>
        <v>0</v>
      </c>
      <c r="FH97" s="194">
        <f t="shared" si="788"/>
        <v>0</v>
      </c>
      <c r="FI97" s="201" t="b">
        <f t="shared" si="699"/>
        <v>0</v>
      </c>
      <c r="FJ97" s="200">
        <f t="shared" si="700"/>
        <v>0</v>
      </c>
      <c r="FK97" s="201" t="b">
        <f t="shared" si="701"/>
        <v>0</v>
      </c>
      <c r="FL97" s="200">
        <f t="shared" si="702"/>
        <v>0</v>
      </c>
      <c r="FM97" s="201" t="b">
        <f t="shared" si="703"/>
        <v>0</v>
      </c>
      <c r="FN97" s="200">
        <f t="shared" si="704"/>
        <v>0</v>
      </c>
      <c r="FO97" s="201" t="b">
        <f t="shared" si="705"/>
        <v>0</v>
      </c>
      <c r="FP97" s="200">
        <f t="shared" si="706"/>
        <v>0</v>
      </c>
      <c r="FQ97" s="201" t="b">
        <f t="shared" si="707"/>
        <v>0</v>
      </c>
      <c r="FR97" s="200">
        <f t="shared" si="708"/>
        <v>0</v>
      </c>
      <c r="FS97" s="201" t="b">
        <f t="shared" si="709"/>
        <v>0</v>
      </c>
      <c r="FT97" s="200">
        <f t="shared" si="710"/>
        <v>0</v>
      </c>
      <c r="FU97" s="201" t="b">
        <f t="shared" si="711"/>
        <v>0</v>
      </c>
      <c r="FV97" s="200">
        <f t="shared" si="712"/>
        <v>0</v>
      </c>
      <c r="FW97" s="201" t="b">
        <f t="shared" si="713"/>
        <v>0</v>
      </c>
      <c r="FX97" s="200">
        <f t="shared" si="714"/>
        <v>0</v>
      </c>
      <c r="FY97" s="201" t="b">
        <f t="shared" si="715"/>
        <v>0</v>
      </c>
      <c r="FZ97" s="200">
        <f t="shared" si="716"/>
        <v>0</v>
      </c>
      <c r="GA97" s="204" t="b">
        <f t="shared" si="717"/>
        <v>0</v>
      </c>
      <c r="GB97" s="200">
        <f t="shared" si="718"/>
        <v>0</v>
      </c>
      <c r="GC97" s="201" t="b">
        <f t="shared" si="719"/>
        <v>0</v>
      </c>
      <c r="GD97" s="200">
        <f t="shared" si="720"/>
        <v>0</v>
      </c>
      <c r="GE97" s="201" t="b">
        <f t="shared" si="721"/>
        <v>0</v>
      </c>
      <c r="GF97" s="200">
        <f t="shared" si="722"/>
        <v>0</v>
      </c>
      <c r="GG97" s="201" t="b">
        <f t="shared" si="723"/>
        <v>0</v>
      </c>
      <c r="GH97" s="200">
        <f t="shared" si="724"/>
        <v>0</v>
      </c>
      <c r="GI97" s="201" t="b">
        <f t="shared" si="725"/>
        <v>0</v>
      </c>
      <c r="GJ97" s="200">
        <f t="shared" si="726"/>
        <v>0</v>
      </c>
      <c r="GK97" s="201" t="b">
        <f t="shared" si="727"/>
        <v>0</v>
      </c>
      <c r="GL97" s="200">
        <f t="shared" si="728"/>
        <v>0</v>
      </c>
      <c r="GM97" s="201" t="b">
        <f t="shared" si="729"/>
        <v>0</v>
      </c>
      <c r="GN97" s="194">
        <f t="shared" si="789"/>
        <v>0</v>
      </c>
      <c r="GO97" s="201" t="b">
        <f t="shared" si="730"/>
        <v>0</v>
      </c>
      <c r="GP97" s="200">
        <f t="shared" si="731"/>
        <v>0</v>
      </c>
      <c r="GQ97" s="201" t="b">
        <f t="shared" si="732"/>
        <v>0</v>
      </c>
      <c r="GR97" s="200">
        <f t="shared" si="733"/>
        <v>0</v>
      </c>
      <c r="GS97" s="201" t="b">
        <f t="shared" si="734"/>
        <v>0</v>
      </c>
      <c r="GT97" s="194">
        <f t="shared" si="790"/>
        <v>0</v>
      </c>
      <c r="GU97" s="201" t="b">
        <f t="shared" si="735"/>
        <v>0</v>
      </c>
      <c r="GV97" s="200">
        <f t="shared" si="736"/>
        <v>0</v>
      </c>
      <c r="GW97" s="201" t="b">
        <f t="shared" si="737"/>
        <v>0</v>
      </c>
      <c r="GX97" s="200">
        <f t="shared" si="738"/>
        <v>0</v>
      </c>
      <c r="GY97" s="201" t="b">
        <f t="shared" si="739"/>
        <v>0</v>
      </c>
      <c r="GZ97" s="194">
        <f t="shared" si="791"/>
        <v>0</v>
      </c>
      <c r="HA97" s="201" t="b">
        <f t="shared" si="740"/>
        <v>0</v>
      </c>
      <c r="HB97" s="200">
        <f t="shared" si="741"/>
        <v>0</v>
      </c>
      <c r="HC97" s="201" t="b">
        <f t="shared" si="742"/>
        <v>0</v>
      </c>
      <c r="HD97" s="200">
        <f t="shared" si="743"/>
        <v>0</v>
      </c>
      <c r="HE97" s="201" t="b">
        <f t="shared" si="744"/>
        <v>0</v>
      </c>
      <c r="HF97" s="200">
        <f t="shared" si="745"/>
        <v>0</v>
      </c>
      <c r="HG97" s="201" t="b">
        <f t="shared" si="746"/>
        <v>0</v>
      </c>
      <c r="HH97" s="200">
        <f t="shared" si="747"/>
        <v>0</v>
      </c>
      <c r="HI97" s="201" t="b">
        <f t="shared" si="748"/>
        <v>0</v>
      </c>
      <c r="HJ97" s="200">
        <f t="shared" si="749"/>
        <v>0</v>
      </c>
      <c r="HK97" s="201" t="b">
        <f t="shared" si="750"/>
        <v>0</v>
      </c>
      <c r="HL97" s="200">
        <f t="shared" si="751"/>
        <v>0</v>
      </c>
      <c r="HM97" s="201" t="b">
        <f t="shared" si="752"/>
        <v>0</v>
      </c>
      <c r="HN97" s="200">
        <f t="shared" si="753"/>
        <v>0</v>
      </c>
      <c r="HO97" s="201" t="b">
        <f t="shared" si="754"/>
        <v>0</v>
      </c>
      <c r="HP97" s="200">
        <f t="shared" si="755"/>
        <v>0</v>
      </c>
      <c r="HQ97" s="201" t="b">
        <f t="shared" si="756"/>
        <v>0</v>
      </c>
      <c r="HR97" s="200">
        <f t="shared" si="757"/>
        <v>0</v>
      </c>
      <c r="HS97" s="204" t="b">
        <f t="shared" si="758"/>
        <v>0</v>
      </c>
      <c r="HT97" s="194">
        <f t="shared" si="792"/>
        <v>0</v>
      </c>
      <c r="HU97" s="201" t="b">
        <f t="shared" si="759"/>
        <v>0</v>
      </c>
      <c r="HV97" s="200">
        <f t="shared" si="760"/>
        <v>0</v>
      </c>
      <c r="HW97" s="201" t="b">
        <f t="shared" si="761"/>
        <v>0</v>
      </c>
      <c r="HX97" s="200">
        <f t="shared" si="762"/>
        <v>0</v>
      </c>
      <c r="HY97" s="201" t="b">
        <f t="shared" si="763"/>
        <v>0</v>
      </c>
      <c r="HZ97" s="200">
        <f t="shared" si="764"/>
        <v>0</v>
      </c>
      <c r="IA97" s="201" t="b">
        <f t="shared" si="765"/>
        <v>0</v>
      </c>
      <c r="IB97" s="200">
        <f t="shared" si="766"/>
        <v>0</v>
      </c>
      <c r="IC97" s="204" t="b">
        <f t="shared" si="767"/>
        <v>0</v>
      </c>
      <c r="ID97" s="200">
        <f t="shared" si="768"/>
        <v>0</v>
      </c>
      <c r="IE97" s="201" t="b">
        <f t="shared" si="769"/>
        <v>0</v>
      </c>
      <c r="IF97" s="200">
        <f t="shared" si="770"/>
        <v>0</v>
      </c>
      <c r="IG97" s="201" t="b">
        <f t="shared" si="771"/>
        <v>0</v>
      </c>
      <c r="IH97" s="281" t="b">
        <f t="shared" si="772"/>
        <v>0</v>
      </c>
      <c r="II97" s="281" t="b">
        <f t="shared" si="773"/>
        <v>0</v>
      </c>
      <c r="IJ97" s="281" t="b">
        <f t="shared" si="774"/>
        <v>0</v>
      </c>
      <c r="IK97" s="96"/>
      <c r="IL97" s="96"/>
      <c r="IM97" s="96"/>
      <c r="IN97" s="96"/>
      <c r="IO97" s="96"/>
      <c r="IP97" s="96"/>
      <c r="IQ97" s="96"/>
      <c r="IR97" s="96"/>
      <c r="IS97" s="96"/>
      <c r="IT97" s="96"/>
    </row>
    <row r="98" spans="1:254" ht="15.6" customHeight="1">
      <c r="A98" s="96"/>
      <c r="B98" s="199">
        <f>'1. Plano anual atividades'!C100</f>
        <v>0</v>
      </c>
      <c r="C98" s="20"/>
      <c r="D98" s="201">
        <f>'1. Plano anual atividades'!D100</f>
        <v>0</v>
      </c>
      <c r="E98" s="276"/>
      <c r="F98" s="276"/>
      <c r="G98" s="276"/>
      <c r="H98" s="201">
        <f>'1. Plano anual atividades'!I100</f>
        <v>0</v>
      </c>
      <c r="I98" s="201">
        <f>'1. Plano anual atividades'!J100</f>
        <v>0</v>
      </c>
      <c r="J98" s="201">
        <f>'1. Plano anual atividades'!K100</f>
        <v>0</v>
      </c>
      <c r="K98" s="201">
        <f>'1. Plano anual atividades'!L100</f>
        <v>0</v>
      </c>
      <c r="L98" s="201">
        <f>'1. Plano anual atividades'!M100</f>
        <v>0</v>
      </c>
      <c r="M98" s="201">
        <f>'1. Plano anual atividades'!N100</f>
        <v>0</v>
      </c>
      <c r="N98" s="201">
        <f>'1. Plano anual atividades'!O100</f>
        <v>0</v>
      </c>
      <c r="O98" s="201">
        <f>'1. Plano anual atividades'!P100</f>
        <v>0</v>
      </c>
      <c r="P98" s="201">
        <f>'1. Plano anual atividades'!Q100</f>
        <v>0</v>
      </c>
      <c r="Q98" s="201">
        <f>'1. Plano anual atividades'!R100</f>
        <v>0</v>
      </c>
      <c r="R98" s="20"/>
      <c r="S98" s="20"/>
      <c r="T98" s="201">
        <f t="shared" si="775"/>
        <v>0</v>
      </c>
      <c r="U98" s="20"/>
      <c r="V98" s="20"/>
      <c r="W98" s="201">
        <f t="shared" si="793"/>
        <v>0</v>
      </c>
      <c r="X98" s="201">
        <f t="shared" si="794"/>
        <v>0</v>
      </c>
      <c r="Y98" s="20"/>
      <c r="Z98" s="20"/>
      <c r="AA98" s="201">
        <f t="shared" si="776"/>
        <v>0</v>
      </c>
      <c r="AB98" s="201">
        <f t="shared" si="777"/>
        <v>0</v>
      </c>
      <c r="AC98" s="20"/>
      <c r="AD98" s="20"/>
      <c r="AE98" s="202">
        <f>'1. Plano anual atividades'!E100</f>
        <v>0</v>
      </c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3"/>
      <c r="BE98" s="20"/>
      <c r="BF98" s="20">
        <f t="shared" si="605"/>
        <v>0</v>
      </c>
      <c r="BG98" s="21" t="b">
        <f t="shared" si="606"/>
        <v>0</v>
      </c>
      <c r="BH98" s="20">
        <f t="shared" si="607"/>
        <v>0</v>
      </c>
      <c r="BI98" s="21" t="b">
        <f t="shared" si="608"/>
        <v>0</v>
      </c>
      <c r="BJ98" s="20">
        <f t="shared" si="609"/>
        <v>0</v>
      </c>
      <c r="BK98" s="21" t="b">
        <f t="shared" si="610"/>
        <v>0</v>
      </c>
      <c r="BL98" s="20">
        <f t="shared" si="611"/>
        <v>0</v>
      </c>
      <c r="BM98" s="21" t="b">
        <f t="shared" si="612"/>
        <v>0</v>
      </c>
      <c r="BN98" s="20">
        <f t="shared" si="613"/>
        <v>0</v>
      </c>
      <c r="BO98" s="21" t="b">
        <f t="shared" si="614"/>
        <v>0</v>
      </c>
      <c r="BP98" s="20">
        <f t="shared" si="615"/>
        <v>0</v>
      </c>
      <c r="BQ98" s="21" t="b">
        <f t="shared" si="616"/>
        <v>0</v>
      </c>
      <c r="BR98" s="20">
        <f t="shared" si="617"/>
        <v>0</v>
      </c>
      <c r="BS98" s="21" t="b">
        <f t="shared" si="618"/>
        <v>0</v>
      </c>
      <c r="BT98" s="20">
        <f t="shared" si="619"/>
        <v>0</v>
      </c>
      <c r="BU98" s="21" t="b">
        <f t="shared" si="620"/>
        <v>0</v>
      </c>
      <c r="BV98" s="18">
        <f t="shared" si="778"/>
        <v>0</v>
      </c>
      <c r="BW98" s="21" t="b">
        <f t="shared" si="621"/>
        <v>0</v>
      </c>
      <c r="BX98" s="18">
        <f t="shared" si="779"/>
        <v>0</v>
      </c>
      <c r="BY98" s="21" t="b">
        <f t="shared" si="622"/>
        <v>0</v>
      </c>
      <c r="BZ98" s="18">
        <f t="shared" si="780"/>
        <v>0</v>
      </c>
      <c r="CA98" s="21" t="b">
        <f t="shared" si="623"/>
        <v>0</v>
      </c>
      <c r="CB98" s="20">
        <f t="shared" si="624"/>
        <v>0</v>
      </c>
      <c r="CC98" s="21" t="b">
        <f t="shared" si="625"/>
        <v>0</v>
      </c>
      <c r="CD98" s="29"/>
      <c r="CE98" s="200">
        <f t="shared" si="626"/>
        <v>0</v>
      </c>
      <c r="CF98" s="201" t="b">
        <f t="shared" si="627"/>
        <v>0</v>
      </c>
      <c r="CG98" s="194">
        <f t="shared" si="781"/>
        <v>0</v>
      </c>
      <c r="CH98" s="201" t="b">
        <f t="shared" si="628"/>
        <v>0</v>
      </c>
      <c r="CI98" s="194">
        <f t="shared" si="782"/>
        <v>0</v>
      </c>
      <c r="CJ98" s="201" t="b">
        <f t="shared" si="629"/>
        <v>0</v>
      </c>
      <c r="CK98" s="200">
        <f t="shared" si="630"/>
        <v>0</v>
      </c>
      <c r="CL98" s="201" t="b">
        <f t="shared" si="631"/>
        <v>0</v>
      </c>
      <c r="CM98" s="200">
        <f t="shared" si="632"/>
        <v>0</v>
      </c>
      <c r="CN98" s="201" t="b">
        <f t="shared" si="633"/>
        <v>0</v>
      </c>
      <c r="CO98" s="200">
        <f t="shared" si="634"/>
        <v>0</v>
      </c>
      <c r="CP98" s="201" t="b">
        <f t="shared" si="635"/>
        <v>0</v>
      </c>
      <c r="CQ98" s="200">
        <f t="shared" si="636"/>
        <v>0</v>
      </c>
      <c r="CR98" s="201" t="b">
        <f t="shared" si="637"/>
        <v>0</v>
      </c>
      <c r="CS98" s="200">
        <f t="shared" si="638"/>
        <v>0</v>
      </c>
      <c r="CT98" s="201" t="b">
        <f t="shared" si="639"/>
        <v>0</v>
      </c>
      <c r="CU98" s="200">
        <f t="shared" si="640"/>
        <v>0</v>
      </c>
      <c r="CV98" s="201" t="b">
        <f t="shared" si="641"/>
        <v>0</v>
      </c>
      <c r="CW98" s="200">
        <f t="shared" si="642"/>
        <v>0</v>
      </c>
      <c r="CX98" s="201" t="b">
        <f t="shared" si="643"/>
        <v>0</v>
      </c>
      <c r="CY98" s="200">
        <f t="shared" si="644"/>
        <v>0</v>
      </c>
      <c r="CZ98" s="201" t="b">
        <f t="shared" si="645"/>
        <v>0</v>
      </c>
      <c r="DA98" s="200">
        <f t="shared" si="646"/>
        <v>0</v>
      </c>
      <c r="DB98" s="201" t="b">
        <f t="shared" si="647"/>
        <v>0</v>
      </c>
      <c r="DC98" s="200">
        <f t="shared" si="648"/>
        <v>0</v>
      </c>
      <c r="DD98" s="201" t="b">
        <f t="shared" si="649"/>
        <v>0</v>
      </c>
      <c r="DE98" s="200">
        <f t="shared" si="650"/>
        <v>0</v>
      </c>
      <c r="DF98" s="201" t="b">
        <f t="shared" si="651"/>
        <v>0</v>
      </c>
      <c r="DG98" s="200">
        <f t="shared" si="652"/>
        <v>0</v>
      </c>
      <c r="DH98" s="201" t="b">
        <f t="shared" si="653"/>
        <v>0</v>
      </c>
      <c r="DI98" s="194">
        <f t="shared" si="783"/>
        <v>0</v>
      </c>
      <c r="DJ98" s="201" t="b">
        <f t="shared" si="654"/>
        <v>0</v>
      </c>
      <c r="DK98" s="200">
        <f t="shared" si="655"/>
        <v>0</v>
      </c>
      <c r="DL98" s="201" t="b">
        <f t="shared" si="656"/>
        <v>0</v>
      </c>
      <c r="DM98" s="200">
        <f t="shared" si="657"/>
        <v>0</v>
      </c>
      <c r="DN98" s="201" t="b">
        <f t="shared" si="658"/>
        <v>0</v>
      </c>
      <c r="DO98" s="194">
        <f t="shared" si="784"/>
        <v>0</v>
      </c>
      <c r="DP98" s="201" t="b">
        <f t="shared" si="659"/>
        <v>0</v>
      </c>
      <c r="DQ98" s="200">
        <f t="shared" si="660"/>
        <v>0</v>
      </c>
      <c r="DR98" s="201" t="b">
        <f t="shared" si="661"/>
        <v>0</v>
      </c>
      <c r="DS98" s="200">
        <f t="shared" si="662"/>
        <v>0</v>
      </c>
      <c r="DT98" s="201" t="b">
        <f t="shared" si="663"/>
        <v>0</v>
      </c>
      <c r="DU98" s="194">
        <f t="shared" si="785"/>
        <v>0</v>
      </c>
      <c r="DV98" s="201" t="b">
        <f t="shared" si="664"/>
        <v>0</v>
      </c>
      <c r="DW98" s="200">
        <f t="shared" si="665"/>
        <v>0</v>
      </c>
      <c r="DX98" s="201" t="b">
        <f t="shared" si="666"/>
        <v>0</v>
      </c>
      <c r="DY98" s="200">
        <f t="shared" si="667"/>
        <v>0</v>
      </c>
      <c r="DZ98" s="201" t="b">
        <f t="shared" si="668"/>
        <v>0</v>
      </c>
      <c r="EA98" s="200">
        <f t="shared" si="669"/>
        <v>0</v>
      </c>
      <c r="EB98" s="201" t="b">
        <f t="shared" si="670"/>
        <v>0</v>
      </c>
      <c r="EC98" s="200">
        <f t="shared" si="671"/>
        <v>0</v>
      </c>
      <c r="ED98" s="201" t="b">
        <f t="shared" si="672"/>
        <v>0</v>
      </c>
      <c r="EE98" s="200">
        <f t="shared" si="673"/>
        <v>0</v>
      </c>
      <c r="EF98" s="201" t="b">
        <f t="shared" si="674"/>
        <v>0</v>
      </c>
      <c r="EG98" s="200">
        <f t="shared" si="675"/>
        <v>0</v>
      </c>
      <c r="EH98" s="201" t="b">
        <f t="shared" si="676"/>
        <v>0</v>
      </c>
      <c r="EI98" s="200">
        <f t="shared" si="677"/>
        <v>0</v>
      </c>
      <c r="EJ98" s="201" t="b">
        <f t="shared" si="678"/>
        <v>0</v>
      </c>
      <c r="EK98" s="200">
        <f t="shared" si="679"/>
        <v>0</v>
      </c>
      <c r="EL98" s="201" t="b">
        <f t="shared" si="680"/>
        <v>0</v>
      </c>
      <c r="EM98" s="200">
        <f t="shared" si="681"/>
        <v>0</v>
      </c>
      <c r="EN98" s="204" t="b">
        <f t="shared" si="682"/>
        <v>0</v>
      </c>
      <c r="EO98" s="194">
        <f t="shared" si="786"/>
        <v>0</v>
      </c>
      <c r="EP98" s="201" t="b">
        <f t="shared" si="683"/>
        <v>0</v>
      </c>
      <c r="EQ98" s="200">
        <f t="shared" si="684"/>
        <v>0</v>
      </c>
      <c r="ER98" s="201" t="b">
        <f t="shared" si="685"/>
        <v>0</v>
      </c>
      <c r="ES98" s="200">
        <f t="shared" si="686"/>
        <v>0</v>
      </c>
      <c r="ET98" s="201" t="b">
        <f t="shared" si="687"/>
        <v>0</v>
      </c>
      <c r="EU98" s="200">
        <f t="shared" si="688"/>
        <v>0</v>
      </c>
      <c r="EV98" s="201" t="b">
        <f t="shared" si="689"/>
        <v>0</v>
      </c>
      <c r="EW98" s="200">
        <f t="shared" si="690"/>
        <v>0</v>
      </c>
      <c r="EX98" s="204" t="b">
        <f t="shared" si="691"/>
        <v>0</v>
      </c>
      <c r="EY98" s="200">
        <f t="shared" si="692"/>
        <v>0</v>
      </c>
      <c r="EZ98" s="201" t="b">
        <f t="shared" si="693"/>
        <v>0</v>
      </c>
      <c r="FA98" s="200">
        <f t="shared" si="694"/>
        <v>0</v>
      </c>
      <c r="FB98" s="201" t="b">
        <f t="shared" si="695"/>
        <v>0</v>
      </c>
      <c r="FC98" s="20"/>
      <c r="FD98" s="200">
        <f t="shared" si="696"/>
        <v>0</v>
      </c>
      <c r="FE98" s="201" t="b">
        <f t="shared" si="697"/>
        <v>0</v>
      </c>
      <c r="FF98" s="194">
        <f t="shared" si="787"/>
        <v>0</v>
      </c>
      <c r="FG98" s="201" t="b">
        <f t="shared" si="698"/>
        <v>0</v>
      </c>
      <c r="FH98" s="194">
        <f t="shared" si="788"/>
        <v>0</v>
      </c>
      <c r="FI98" s="201" t="b">
        <f t="shared" si="699"/>
        <v>0</v>
      </c>
      <c r="FJ98" s="200">
        <f t="shared" si="700"/>
        <v>0</v>
      </c>
      <c r="FK98" s="201" t="b">
        <f t="shared" si="701"/>
        <v>0</v>
      </c>
      <c r="FL98" s="200">
        <f t="shared" si="702"/>
        <v>0</v>
      </c>
      <c r="FM98" s="201" t="b">
        <f t="shared" si="703"/>
        <v>0</v>
      </c>
      <c r="FN98" s="200">
        <f t="shared" si="704"/>
        <v>0</v>
      </c>
      <c r="FO98" s="201" t="b">
        <f t="shared" si="705"/>
        <v>0</v>
      </c>
      <c r="FP98" s="200">
        <f t="shared" si="706"/>
        <v>0</v>
      </c>
      <c r="FQ98" s="201" t="b">
        <f t="shared" si="707"/>
        <v>0</v>
      </c>
      <c r="FR98" s="200">
        <f t="shared" si="708"/>
        <v>0</v>
      </c>
      <c r="FS98" s="201" t="b">
        <f t="shared" si="709"/>
        <v>0</v>
      </c>
      <c r="FT98" s="200">
        <f t="shared" si="710"/>
        <v>0</v>
      </c>
      <c r="FU98" s="201" t="b">
        <f t="shared" si="711"/>
        <v>0</v>
      </c>
      <c r="FV98" s="200">
        <f t="shared" si="712"/>
        <v>0</v>
      </c>
      <c r="FW98" s="201" t="b">
        <f t="shared" si="713"/>
        <v>0</v>
      </c>
      <c r="FX98" s="200">
        <f t="shared" si="714"/>
        <v>0</v>
      </c>
      <c r="FY98" s="201" t="b">
        <f t="shared" si="715"/>
        <v>0</v>
      </c>
      <c r="FZ98" s="200">
        <f t="shared" si="716"/>
        <v>0</v>
      </c>
      <c r="GA98" s="204" t="b">
        <f t="shared" si="717"/>
        <v>0</v>
      </c>
      <c r="GB98" s="200">
        <f t="shared" si="718"/>
        <v>0</v>
      </c>
      <c r="GC98" s="201" t="b">
        <f t="shared" si="719"/>
        <v>0</v>
      </c>
      <c r="GD98" s="200">
        <f t="shared" si="720"/>
        <v>0</v>
      </c>
      <c r="GE98" s="201" t="b">
        <f t="shared" si="721"/>
        <v>0</v>
      </c>
      <c r="GF98" s="200">
        <f t="shared" si="722"/>
        <v>0</v>
      </c>
      <c r="GG98" s="201" t="b">
        <f t="shared" si="723"/>
        <v>0</v>
      </c>
      <c r="GH98" s="200">
        <f t="shared" si="724"/>
        <v>0</v>
      </c>
      <c r="GI98" s="201" t="b">
        <f t="shared" si="725"/>
        <v>0</v>
      </c>
      <c r="GJ98" s="200">
        <f t="shared" si="726"/>
        <v>0</v>
      </c>
      <c r="GK98" s="201" t="b">
        <f t="shared" si="727"/>
        <v>0</v>
      </c>
      <c r="GL98" s="200">
        <f t="shared" si="728"/>
        <v>0</v>
      </c>
      <c r="GM98" s="201" t="b">
        <f t="shared" si="729"/>
        <v>0</v>
      </c>
      <c r="GN98" s="194">
        <f t="shared" si="789"/>
        <v>0</v>
      </c>
      <c r="GO98" s="201" t="b">
        <f t="shared" si="730"/>
        <v>0</v>
      </c>
      <c r="GP98" s="200">
        <f t="shared" si="731"/>
        <v>0</v>
      </c>
      <c r="GQ98" s="201" t="b">
        <f t="shared" si="732"/>
        <v>0</v>
      </c>
      <c r="GR98" s="200">
        <f t="shared" si="733"/>
        <v>0</v>
      </c>
      <c r="GS98" s="201" t="b">
        <f t="shared" si="734"/>
        <v>0</v>
      </c>
      <c r="GT98" s="194">
        <f t="shared" si="790"/>
        <v>0</v>
      </c>
      <c r="GU98" s="201" t="b">
        <f t="shared" si="735"/>
        <v>0</v>
      </c>
      <c r="GV98" s="200">
        <f t="shared" si="736"/>
        <v>0</v>
      </c>
      <c r="GW98" s="201" t="b">
        <f t="shared" si="737"/>
        <v>0</v>
      </c>
      <c r="GX98" s="200">
        <f t="shared" si="738"/>
        <v>0</v>
      </c>
      <c r="GY98" s="201" t="b">
        <f t="shared" si="739"/>
        <v>0</v>
      </c>
      <c r="GZ98" s="194">
        <f t="shared" si="791"/>
        <v>0</v>
      </c>
      <c r="HA98" s="201" t="b">
        <f t="shared" si="740"/>
        <v>0</v>
      </c>
      <c r="HB98" s="200">
        <f t="shared" si="741"/>
        <v>0</v>
      </c>
      <c r="HC98" s="201" t="b">
        <f t="shared" si="742"/>
        <v>0</v>
      </c>
      <c r="HD98" s="200">
        <f t="shared" si="743"/>
        <v>0</v>
      </c>
      <c r="HE98" s="201" t="b">
        <f t="shared" si="744"/>
        <v>0</v>
      </c>
      <c r="HF98" s="200">
        <f t="shared" si="745"/>
        <v>0</v>
      </c>
      <c r="HG98" s="201" t="b">
        <f t="shared" si="746"/>
        <v>0</v>
      </c>
      <c r="HH98" s="200">
        <f t="shared" si="747"/>
        <v>0</v>
      </c>
      <c r="HI98" s="201" t="b">
        <f t="shared" si="748"/>
        <v>0</v>
      </c>
      <c r="HJ98" s="200">
        <f t="shared" si="749"/>
        <v>0</v>
      </c>
      <c r="HK98" s="201" t="b">
        <f t="shared" si="750"/>
        <v>0</v>
      </c>
      <c r="HL98" s="200">
        <f t="shared" si="751"/>
        <v>0</v>
      </c>
      <c r="HM98" s="201" t="b">
        <f t="shared" si="752"/>
        <v>0</v>
      </c>
      <c r="HN98" s="200">
        <f t="shared" si="753"/>
        <v>0</v>
      </c>
      <c r="HO98" s="201" t="b">
        <f t="shared" si="754"/>
        <v>0</v>
      </c>
      <c r="HP98" s="200">
        <f t="shared" si="755"/>
        <v>0</v>
      </c>
      <c r="HQ98" s="201" t="b">
        <f t="shared" si="756"/>
        <v>0</v>
      </c>
      <c r="HR98" s="200">
        <f t="shared" si="757"/>
        <v>0</v>
      </c>
      <c r="HS98" s="204" t="b">
        <f t="shared" si="758"/>
        <v>0</v>
      </c>
      <c r="HT98" s="194">
        <f t="shared" si="792"/>
        <v>0</v>
      </c>
      <c r="HU98" s="201" t="b">
        <f t="shared" si="759"/>
        <v>0</v>
      </c>
      <c r="HV98" s="200">
        <f t="shared" si="760"/>
        <v>0</v>
      </c>
      <c r="HW98" s="201" t="b">
        <f t="shared" si="761"/>
        <v>0</v>
      </c>
      <c r="HX98" s="200">
        <f t="shared" si="762"/>
        <v>0</v>
      </c>
      <c r="HY98" s="201" t="b">
        <f t="shared" si="763"/>
        <v>0</v>
      </c>
      <c r="HZ98" s="200">
        <f t="shared" si="764"/>
        <v>0</v>
      </c>
      <c r="IA98" s="201" t="b">
        <f t="shared" si="765"/>
        <v>0</v>
      </c>
      <c r="IB98" s="200">
        <f t="shared" si="766"/>
        <v>0</v>
      </c>
      <c r="IC98" s="204" t="b">
        <f t="shared" si="767"/>
        <v>0</v>
      </c>
      <c r="ID98" s="200">
        <f t="shared" si="768"/>
        <v>0</v>
      </c>
      <c r="IE98" s="201" t="b">
        <f t="shared" si="769"/>
        <v>0</v>
      </c>
      <c r="IF98" s="200">
        <f t="shared" si="770"/>
        <v>0</v>
      </c>
      <c r="IG98" s="201" t="b">
        <f t="shared" si="771"/>
        <v>0</v>
      </c>
      <c r="IH98" s="281" t="b">
        <f t="shared" si="772"/>
        <v>0</v>
      </c>
      <c r="II98" s="281" t="b">
        <f t="shared" si="773"/>
        <v>0</v>
      </c>
      <c r="IJ98" s="281" t="b">
        <f t="shared" si="774"/>
        <v>0</v>
      </c>
      <c r="IK98" s="96"/>
      <c r="IL98" s="96"/>
      <c r="IM98" s="96"/>
      <c r="IN98" s="96"/>
      <c r="IO98" s="96"/>
      <c r="IP98" s="96"/>
      <c r="IQ98" s="96"/>
      <c r="IR98" s="96"/>
      <c r="IS98" s="96"/>
      <c r="IT98" s="96"/>
    </row>
    <row r="99" spans="1:254" ht="15.6" customHeight="1">
      <c r="A99" s="96"/>
      <c r="B99" s="199">
        <f>'1. Plano anual atividades'!C101</f>
        <v>0</v>
      </c>
      <c r="C99" s="20"/>
      <c r="D99" s="201">
        <f>'1. Plano anual atividades'!D101</f>
        <v>0</v>
      </c>
      <c r="E99" s="276"/>
      <c r="F99" s="276"/>
      <c r="G99" s="276"/>
      <c r="H99" s="201">
        <f>'1. Plano anual atividades'!I101</f>
        <v>0</v>
      </c>
      <c r="I99" s="201">
        <f>'1. Plano anual atividades'!J101</f>
        <v>0</v>
      </c>
      <c r="J99" s="201">
        <f>'1. Plano anual atividades'!K101</f>
        <v>0</v>
      </c>
      <c r="K99" s="201">
        <f>'1. Plano anual atividades'!L101</f>
        <v>0</v>
      </c>
      <c r="L99" s="201">
        <f>'1. Plano anual atividades'!M101</f>
        <v>0</v>
      </c>
      <c r="M99" s="201">
        <f>'1. Plano anual atividades'!N101</f>
        <v>0</v>
      </c>
      <c r="N99" s="201">
        <f>'1. Plano anual atividades'!O101</f>
        <v>0</v>
      </c>
      <c r="O99" s="201">
        <f>'1. Plano anual atividades'!P101</f>
        <v>0</v>
      </c>
      <c r="P99" s="201">
        <f>'1. Plano anual atividades'!Q101</f>
        <v>0</v>
      </c>
      <c r="Q99" s="201">
        <f>'1. Plano anual atividades'!R101</f>
        <v>0</v>
      </c>
      <c r="R99" s="20"/>
      <c r="S99" s="20"/>
      <c r="T99" s="201">
        <f t="shared" si="775"/>
        <v>0</v>
      </c>
      <c r="U99" s="20"/>
      <c r="V99" s="20"/>
      <c r="W99" s="201">
        <f t="shared" si="793"/>
        <v>0</v>
      </c>
      <c r="X99" s="201">
        <f t="shared" si="794"/>
        <v>0</v>
      </c>
      <c r="Y99" s="20"/>
      <c r="Z99" s="20"/>
      <c r="AA99" s="201">
        <f t="shared" si="776"/>
        <v>0</v>
      </c>
      <c r="AB99" s="201">
        <f t="shared" si="777"/>
        <v>0</v>
      </c>
      <c r="AC99" s="20"/>
      <c r="AD99" s="20"/>
      <c r="AE99" s="202">
        <f>'1. Plano anual atividades'!E101</f>
        <v>0</v>
      </c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3"/>
      <c r="BE99" s="20"/>
      <c r="BF99" s="20">
        <f t="shared" si="605"/>
        <v>0</v>
      </c>
      <c r="BG99" s="21" t="b">
        <f t="shared" si="606"/>
        <v>0</v>
      </c>
      <c r="BH99" s="20">
        <f t="shared" si="607"/>
        <v>0</v>
      </c>
      <c r="BI99" s="21" t="b">
        <f t="shared" si="608"/>
        <v>0</v>
      </c>
      <c r="BJ99" s="20">
        <f t="shared" si="609"/>
        <v>0</v>
      </c>
      <c r="BK99" s="21" t="b">
        <f t="shared" si="610"/>
        <v>0</v>
      </c>
      <c r="BL99" s="20">
        <f t="shared" si="611"/>
        <v>0</v>
      </c>
      <c r="BM99" s="21" t="b">
        <f t="shared" si="612"/>
        <v>0</v>
      </c>
      <c r="BN99" s="20">
        <f t="shared" si="613"/>
        <v>0</v>
      </c>
      <c r="BO99" s="21" t="b">
        <f t="shared" si="614"/>
        <v>0</v>
      </c>
      <c r="BP99" s="20">
        <f t="shared" si="615"/>
        <v>0</v>
      </c>
      <c r="BQ99" s="21" t="b">
        <f t="shared" si="616"/>
        <v>0</v>
      </c>
      <c r="BR99" s="20">
        <f t="shared" si="617"/>
        <v>0</v>
      </c>
      <c r="BS99" s="21" t="b">
        <f t="shared" si="618"/>
        <v>0</v>
      </c>
      <c r="BT99" s="20">
        <f t="shared" si="619"/>
        <v>0</v>
      </c>
      <c r="BU99" s="21" t="b">
        <f t="shared" si="620"/>
        <v>0</v>
      </c>
      <c r="BV99" s="18">
        <f t="shared" si="778"/>
        <v>0</v>
      </c>
      <c r="BW99" s="21" t="b">
        <f t="shared" si="621"/>
        <v>0</v>
      </c>
      <c r="BX99" s="18">
        <f t="shared" si="779"/>
        <v>0</v>
      </c>
      <c r="BY99" s="21" t="b">
        <f t="shared" si="622"/>
        <v>0</v>
      </c>
      <c r="BZ99" s="18">
        <f t="shared" si="780"/>
        <v>0</v>
      </c>
      <c r="CA99" s="21" t="b">
        <f t="shared" si="623"/>
        <v>0</v>
      </c>
      <c r="CB99" s="20">
        <f t="shared" si="624"/>
        <v>0</v>
      </c>
      <c r="CC99" s="21" t="b">
        <f t="shared" si="625"/>
        <v>0</v>
      </c>
      <c r="CD99" s="29"/>
      <c r="CE99" s="200">
        <f t="shared" si="626"/>
        <v>0</v>
      </c>
      <c r="CF99" s="201" t="b">
        <f t="shared" si="627"/>
        <v>0</v>
      </c>
      <c r="CG99" s="194">
        <f t="shared" si="781"/>
        <v>0</v>
      </c>
      <c r="CH99" s="201" t="b">
        <f t="shared" si="628"/>
        <v>0</v>
      </c>
      <c r="CI99" s="194">
        <f t="shared" si="782"/>
        <v>0</v>
      </c>
      <c r="CJ99" s="201" t="b">
        <f t="shared" si="629"/>
        <v>0</v>
      </c>
      <c r="CK99" s="200">
        <f t="shared" si="630"/>
        <v>0</v>
      </c>
      <c r="CL99" s="201" t="b">
        <f t="shared" si="631"/>
        <v>0</v>
      </c>
      <c r="CM99" s="200">
        <f t="shared" si="632"/>
        <v>0</v>
      </c>
      <c r="CN99" s="201" t="b">
        <f t="shared" si="633"/>
        <v>0</v>
      </c>
      <c r="CO99" s="200">
        <f t="shared" si="634"/>
        <v>0</v>
      </c>
      <c r="CP99" s="201" t="b">
        <f t="shared" si="635"/>
        <v>0</v>
      </c>
      <c r="CQ99" s="200">
        <f t="shared" si="636"/>
        <v>0</v>
      </c>
      <c r="CR99" s="201" t="b">
        <f t="shared" si="637"/>
        <v>0</v>
      </c>
      <c r="CS99" s="200">
        <f t="shared" si="638"/>
        <v>0</v>
      </c>
      <c r="CT99" s="201" t="b">
        <f t="shared" si="639"/>
        <v>0</v>
      </c>
      <c r="CU99" s="200">
        <f t="shared" si="640"/>
        <v>0</v>
      </c>
      <c r="CV99" s="201" t="b">
        <f t="shared" si="641"/>
        <v>0</v>
      </c>
      <c r="CW99" s="200">
        <f t="shared" si="642"/>
        <v>0</v>
      </c>
      <c r="CX99" s="201" t="b">
        <f t="shared" si="643"/>
        <v>0</v>
      </c>
      <c r="CY99" s="200">
        <f t="shared" si="644"/>
        <v>0</v>
      </c>
      <c r="CZ99" s="201" t="b">
        <f t="shared" si="645"/>
        <v>0</v>
      </c>
      <c r="DA99" s="200">
        <f t="shared" si="646"/>
        <v>0</v>
      </c>
      <c r="DB99" s="201" t="b">
        <f t="shared" si="647"/>
        <v>0</v>
      </c>
      <c r="DC99" s="200">
        <f t="shared" si="648"/>
        <v>0</v>
      </c>
      <c r="DD99" s="201" t="b">
        <f t="shared" si="649"/>
        <v>0</v>
      </c>
      <c r="DE99" s="200">
        <f t="shared" si="650"/>
        <v>0</v>
      </c>
      <c r="DF99" s="201" t="b">
        <f t="shared" si="651"/>
        <v>0</v>
      </c>
      <c r="DG99" s="200">
        <f t="shared" si="652"/>
        <v>0</v>
      </c>
      <c r="DH99" s="201" t="b">
        <f t="shared" si="653"/>
        <v>0</v>
      </c>
      <c r="DI99" s="194">
        <f t="shared" si="783"/>
        <v>0</v>
      </c>
      <c r="DJ99" s="201" t="b">
        <f t="shared" si="654"/>
        <v>0</v>
      </c>
      <c r="DK99" s="200">
        <f t="shared" si="655"/>
        <v>0</v>
      </c>
      <c r="DL99" s="201" t="b">
        <f t="shared" si="656"/>
        <v>0</v>
      </c>
      <c r="DM99" s="200">
        <f t="shared" si="657"/>
        <v>0</v>
      </c>
      <c r="DN99" s="201" t="b">
        <f t="shared" si="658"/>
        <v>0</v>
      </c>
      <c r="DO99" s="194">
        <f t="shared" si="784"/>
        <v>0</v>
      </c>
      <c r="DP99" s="201" t="b">
        <f t="shared" si="659"/>
        <v>0</v>
      </c>
      <c r="DQ99" s="200">
        <f t="shared" si="660"/>
        <v>0</v>
      </c>
      <c r="DR99" s="201" t="b">
        <f t="shared" si="661"/>
        <v>0</v>
      </c>
      <c r="DS99" s="200">
        <f t="shared" si="662"/>
        <v>0</v>
      </c>
      <c r="DT99" s="201" t="b">
        <f t="shared" si="663"/>
        <v>0</v>
      </c>
      <c r="DU99" s="194">
        <f t="shared" si="785"/>
        <v>0</v>
      </c>
      <c r="DV99" s="201" t="b">
        <f t="shared" si="664"/>
        <v>0</v>
      </c>
      <c r="DW99" s="200">
        <f t="shared" si="665"/>
        <v>0</v>
      </c>
      <c r="DX99" s="201" t="b">
        <f t="shared" si="666"/>
        <v>0</v>
      </c>
      <c r="DY99" s="200">
        <f t="shared" si="667"/>
        <v>0</v>
      </c>
      <c r="DZ99" s="201" t="b">
        <f t="shared" si="668"/>
        <v>0</v>
      </c>
      <c r="EA99" s="200">
        <f t="shared" si="669"/>
        <v>0</v>
      </c>
      <c r="EB99" s="201" t="b">
        <f t="shared" si="670"/>
        <v>0</v>
      </c>
      <c r="EC99" s="200">
        <f t="shared" si="671"/>
        <v>0</v>
      </c>
      <c r="ED99" s="201" t="b">
        <f t="shared" si="672"/>
        <v>0</v>
      </c>
      <c r="EE99" s="200">
        <f t="shared" si="673"/>
        <v>0</v>
      </c>
      <c r="EF99" s="201" t="b">
        <f t="shared" si="674"/>
        <v>0</v>
      </c>
      <c r="EG99" s="200">
        <f t="shared" si="675"/>
        <v>0</v>
      </c>
      <c r="EH99" s="201" t="b">
        <f t="shared" si="676"/>
        <v>0</v>
      </c>
      <c r="EI99" s="200">
        <f t="shared" si="677"/>
        <v>0</v>
      </c>
      <c r="EJ99" s="201" t="b">
        <f t="shared" si="678"/>
        <v>0</v>
      </c>
      <c r="EK99" s="200">
        <f t="shared" si="679"/>
        <v>0</v>
      </c>
      <c r="EL99" s="201" t="b">
        <f t="shared" si="680"/>
        <v>0</v>
      </c>
      <c r="EM99" s="200">
        <f t="shared" si="681"/>
        <v>0</v>
      </c>
      <c r="EN99" s="204" t="b">
        <f t="shared" si="682"/>
        <v>0</v>
      </c>
      <c r="EO99" s="194">
        <f t="shared" si="786"/>
        <v>0</v>
      </c>
      <c r="EP99" s="201" t="b">
        <f t="shared" si="683"/>
        <v>0</v>
      </c>
      <c r="EQ99" s="200">
        <f t="shared" si="684"/>
        <v>0</v>
      </c>
      <c r="ER99" s="201" t="b">
        <f t="shared" si="685"/>
        <v>0</v>
      </c>
      <c r="ES99" s="200">
        <f t="shared" si="686"/>
        <v>0</v>
      </c>
      <c r="ET99" s="201" t="b">
        <f t="shared" si="687"/>
        <v>0</v>
      </c>
      <c r="EU99" s="200">
        <f t="shared" si="688"/>
        <v>0</v>
      </c>
      <c r="EV99" s="201" t="b">
        <f t="shared" si="689"/>
        <v>0</v>
      </c>
      <c r="EW99" s="200">
        <f t="shared" si="690"/>
        <v>0</v>
      </c>
      <c r="EX99" s="204" t="b">
        <f t="shared" si="691"/>
        <v>0</v>
      </c>
      <c r="EY99" s="200">
        <f t="shared" si="692"/>
        <v>0</v>
      </c>
      <c r="EZ99" s="201" t="b">
        <f t="shared" si="693"/>
        <v>0</v>
      </c>
      <c r="FA99" s="200">
        <f t="shared" si="694"/>
        <v>0</v>
      </c>
      <c r="FB99" s="201" t="b">
        <f t="shared" si="695"/>
        <v>0</v>
      </c>
      <c r="FC99" s="20"/>
      <c r="FD99" s="200">
        <f t="shared" si="696"/>
        <v>0</v>
      </c>
      <c r="FE99" s="201" t="b">
        <f t="shared" si="697"/>
        <v>0</v>
      </c>
      <c r="FF99" s="194">
        <f t="shared" si="787"/>
        <v>0</v>
      </c>
      <c r="FG99" s="201" t="b">
        <f t="shared" si="698"/>
        <v>0</v>
      </c>
      <c r="FH99" s="194">
        <f t="shared" si="788"/>
        <v>0</v>
      </c>
      <c r="FI99" s="201" t="b">
        <f t="shared" si="699"/>
        <v>0</v>
      </c>
      <c r="FJ99" s="200">
        <f t="shared" si="700"/>
        <v>0</v>
      </c>
      <c r="FK99" s="201" t="b">
        <f t="shared" si="701"/>
        <v>0</v>
      </c>
      <c r="FL99" s="200">
        <f t="shared" si="702"/>
        <v>0</v>
      </c>
      <c r="FM99" s="201" t="b">
        <f t="shared" si="703"/>
        <v>0</v>
      </c>
      <c r="FN99" s="200">
        <f t="shared" si="704"/>
        <v>0</v>
      </c>
      <c r="FO99" s="201" t="b">
        <f t="shared" si="705"/>
        <v>0</v>
      </c>
      <c r="FP99" s="200">
        <f t="shared" si="706"/>
        <v>0</v>
      </c>
      <c r="FQ99" s="201" t="b">
        <f t="shared" si="707"/>
        <v>0</v>
      </c>
      <c r="FR99" s="200">
        <f t="shared" si="708"/>
        <v>0</v>
      </c>
      <c r="FS99" s="201" t="b">
        <f t="shared" si="709"/>
        <v>0</v>
      </c>
      <c r="FT99" s="200">
        <f t="shared" si="710"/>
        <v>0</v>
      </c>
      <c r="FU99" s="201" t="b">
        <f t="shared" si="711"/>
        <v>0</v>
      </c>
      <c r="FV99" s="200">
        <f t="shared" si="712"/>
        <v>0</v>
      </c>
      <c r="FW99" s="201" t="b">
        <f t="shared" si="713"/>
        <v>0</v>
      </c>
      <c r="FX99" s="200">
        <f t="shared" si="714"/>
        <v>0</v>
      </c>
      <c r="FY99" s="201" t="b">
        <f t="shared" si="715"/>
        <v>0</v>
      </c>
      <c r="FZ99" s="200">
        <f t="shared" si="716"/>
        <v>0</v>
      </c>
      <c r="GA99" s="204" t="b">
        <f t="shared" si="717"/>
        <v>0</v>
      </c>
      <c r="GB99" s="200">
        <f t="shared" si="718"/>
        <v>0</v>
      </c>
      <c r="GC99" s="201" t="b">
        <f t="shared" si="719"/>
        <v>0</v>
      </c>
      <c r="GD99" s="200">
        <f t="shared" si="720"/>
        <v>0</v>
      </c>
      <c r="GE99" s="201" t="b">
        <f t="shared" si="721"/>
        <v>0</v>
      </c>
      <c r="GF99" s="200">
        <f t="shared" si="722"/>
        <v>0</v>
      </c>
      <c r="GG99" s="201" t="b">
        <f t="shared" si="723"/>
        <v>0</v>
      </c>
      <c r="GH99" s="200">
        <f t="shared" si="724"/>
        <v>0</v>
      </c>
      <c r="GI99" s="201" t="b">
        <f t="shared" si="725"/>
        <v>0</v>
      </c>
      <c r="GJ99" s="200">
        <f t="shared" si="726"/>
        <v>0</v>
      </c>
      <c r="GK99" s="201" t="b">
        <f t="shared" si="727"/>
        <v>0</v>
      </c>
      <c r="GL99" s="200">
        <f t="shared" si="728"/>
        <v>0</v>
      </c>
      <c r="GM99" s="201" t="b">
        <f t="shared" si="729"/>
        <v>0</v>
      </c>
      <c r="GN99" s="194">
        <f t="shared" si="789"/>
        <v>0</v>
      </c>
      <c r="GO99" s="201" t="b">
        <f t="shared" si="730"/>
        <v>0</v>
      </c>
      <c r="GP99" s="200">
        <f t="shared" si="731"/>
        <v>0</v>
      </c>
      <c r="GQ99" s="201" t="b">
        <f t="shared" si="732"/>
        <v>0</v>
      </c>
      <c r="GR99" s="200">
        <f t="shared" si="733"/>
        <v>0</v>
      </c>
      <c r="GS99" s="201" t="b">
        <f t="shared" si="734"/>
        <v>0</v>
      </c>
      <c r="GT99" s="194">
        <f t="shared" si="790"/>
        <v>0</v>
      </c>
      <c r="GU99" s="201" t="b">
        <f t="shared" si="735"/>
        <v>0</v>
      </c>
      <c r="GV99" s="200">
        <f t="shared" si="736"/>
        <v>0</v>
      </c>
      <c r="GW99" s="201" t="b">
        <f t="shared" si="737"/>
        <v>0</v>
      </c>
      <c r="GX99" s="200">
        <f t="shared" si="738"/>
        <v>0</v>
      </c>
      <c r="GY99" s="201" t="b">
        <f t="shared" si="739"/>
        <v>0</v>
      </c>
      <c r="GZ99" s="194">
        <f t="shared" si="791"/>
        <v>0</v>
      </c>
      <c r="HA99" s="201" t="b">
        <f t="shared" si="740"/>
        <v>0</v>
      </c>
      <c r="HB99" s="200">
        <f t="shared" si="741"/>
        <v>0</v>
      </c>
      <c r="HC99" s="201" t="b">
        <f t="shared" si="742"/>
        <v>0</v>
      </c>
      <c r="HD99" s="200">
        <f t="shared" si="743"/>
        <v>0</v>
      </c>
      <c r="HE99" s="201" t="b">
        <f t="shared" si="744"/>
        <v>0</v>
      </c>
      <c r="HF99" s="200">
        <f t="shared" si="745"/>
        <v>0</v>
      </c>
      <c r="HG99" s="201" t="b">
        <f t="shared" si="746"/>
        <v>0</v>
      </c>
      <c r="HH99" s="200">
        <f t="shared" si="747"/>
        <v>0</v>
      </c>
      <c r="HI99" s="201" t="b">
        <f t="shared" si="748"/>
        <v>0</v>
      </c>
      <c r="HJ99" s="200">
        <f t="shared" si="749"/>
        <v>0</v>
      </c>
      <c r="HK99" s="201" t="b">
        <f t="shared" si="750"/>
        <v>0</v>
      </c>
      <c r="HL99" s="200">
        <f t="shared" si="751"/>
        <v>0</v>
      </c>
      <c r="HM99" s="201" t="b">
        <f t="shared" si="752"/>
        <v>0</v>
      </c>
      <c r="HN99" s="200">
        <f t="shared" si="753"/>
        <v>0</v>
      </c>
      <c r="HO99" s="201" t="b">
        <f t="shared" si="754"/>
        <v>0</v>
      </c>
      <c r="HP99" s="200">
        <f t="shared" si="755"/>
        <v>0</v>
      </c>
      <c r="HQ99" s="201" t="b">
        <f t="shared" si="756"/>
        <v>0</v>
      </c>
      <c r="HR99" s="200">
        <f t="shared" si="757"/>
        <v>0</v>
      </c>
      <c r="HS99" s="204" t="b">
        <f t="shared" si="758"/>
        <v>0</v>
      </c>
      <c r="HT99" s="194">
        <f t="shared" si="792"/>
        <v>0</v>
      </c>
      <c r="HU99" s="201" t="b">
        <f t="shared" si="759"/>
        <v>0</v>
      </c>
      <c r="HV99" s="200">
        <f t="shared" si="760"/>
        <v>0</v>
      </c>
      <c r="HW99" s="201" t="b">
        <f t="shared" si="761"/>
        <v>0</v>
      </c>
      <c r="HX99" s="200">
        <f t="shared" si="762"/>
        <v>0</v>
      </c>
      <c r="HY99" s="201" t="b">
        <f t="shared" si="763"/>
        <v>0</v>
      </c>
      <c r="HZ99" s="200">
        <f t="shared" si="764"/>
        <v>0</v>
      </c>
      <c r="IA99" s="201" t="b">
        <f t="shared" si="765"/>
        <v>0</v>
      </c>
      <c r="IB99" s="200">
        <f t="shared" si="766"/>
        <v>0</v>
      </c>
      <c r="IC99" s="204" t="b">
        <f t="shared" si="767"/>
        <v>0</v>
      </c>
      <c r="ID99" s="200">
        <f t="shared" si="768"/>
        <v>0</v>
      </c>
      <c r="IE99" s="201" t="b">
        <f t="shared" si="769"/>
        <v>0</v>
      </c>
      <c r="IF99" s="200">
        <f t="shared" si="770"/>
        <v>0</v>
      </c>
      <c r="IG99" s="201" t="b">
        <f t="shared" si="771"/>
        <v>0</v>
      </c>
      <c r="IH99" s="281" t="b">
        <f t="shared" si="772"/>
        <v>0</v>
      </c>
      <c r="II99" s="281" t="b">
        <f t="shared" si="773"/>
        <v>0</v>
      </c>
      <c r="IJ99" s="281" t="b">
        <f t="shared" si="774"/>
        <v>0</v>
      </c>
      <c r="IK99" s="96"/>
      <c r="IL99" s="96"/>
      <c r="IM99" s="96"/>
      <c r="IN99" s="96"/>
      <c r="IO99" s="96"/>
      <c r="IP99" s="96"/>
      <c r="IQ99" s="96"/>
      <c r="IR99" s="96"/>
      <c r="IS99" s="96"/>
      <c r="IT99" s="96"/>
    </row>
    <row r="100" spans="1:254" ht="15.6" customHeight="1">
      <c r="A100" s="96"/>
      <c r="B100" s="199">
        <f>'1. Plano anual atividades'!C102</f>
        <v>0</v>
      </c>
      <c r="C100" s="20"/>
      <c r="D100" s="201">
        <f>'1. Plano anual atividades'!D102</f>
        <v>0</v>
      </c>
      <c r="E100" s="276"/>
      <c r="F100" s="276"/>
      <c r="G100" s="276"/>
      <c r="H100" s="201">
        <f>'1. Plano anual atividades'!I102</f>
        <v>0</v>
      </c>
      <c r="I100" s="201">
        <f>'1. Plano anual atividades'!J102</f>
        <v>0</v>
      </c>
      <c r="J100" s="201">
        <f>'1. Plano anual atividades'!K102</f>
        <v>0</v>
      </c>
      <c r="K100" s="201">
        <f>'1. Plano anual atividades'!L102</f>
        <v>0</v>
      </c>
      <c r="L100" s="201">
        <f>'1. Plano anual atividades'!M102</f>
        <v>0</v>
      </c>
      <c r="M100" s="201">
        <f>'1. Plano anual atividades'!N102</f>
        <v>0</v>
      </c>
      <c r="N100" s="201">
        <f>'1. Plano anual atividades'!O102</f>
        <v>0</v>
      </c>
      <c r="O100" s="201">
        <f>'1. Plano anual atividades'!P102</f>
        <v>0</v>
      </c>
      <c r="P100" s="201">
        <f>'1. Plano anual atividades'!Q102</f>
        <v>0</v>
      </c>
      <c r="Q100" s="201">
        <f>'1. Plano anual atividades'!R102</f>
        <v>0</v>
      </c>
      <c r="R100" s="20"/>
      <c r="S100" s="20"/>
      <c r="T100" s="201">
        <f t="shared" si="775"/>
        <v>0</v>
      </c>
      <c r="U100" s="20"/>
      <c r="V100" s="20"/>
      <c r="W100" s="201">
        <f t="shared" si="793"/>
        <v>0</v>
      </c>
      <c r="X100" s="201">
        <f t="shared" si="794"/>
        <v>0</v>
      </c>
      <c r="Y100" s="20"/>
      <c r="Z100" s="20"/>
      <c r="AA100" s="201">
        <f t="shared" si="776"/>
        <v>0</v>
      </c>
      <c r="AB100" s="201">
        <f t="shared" si="777"/>
        <v>0</v>
      </c>
      <c r="AC100" s="20"/>
      <c r="AD100" s="20"/>
      <c r="AE100" s="202">
        <f>'1. Plano anual atividades'!E102</f>
        <v>0</v>
      </c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3"/>
      <c r="BE100" s="20"/>
      <c r="BF100" s="20">
        <f t="shared" si="605"/>
        <v>0</v>
      </c>
      <c r="BG100" s="21" t="b">
        <f t="shared" si="606"/>
        <v>0</v>
      </c>
      <c r="BH100" s="20">
        <f t="shared" si="607"/>
        <v>0</v>
      </c>
      <c r="BI100" s="21" t="b">
        <f t="shared" si="608"/>
        <v>0</v>
      </c>
      <c r="BJ100" s="20">
        <f t="shared" si="609"/>
        <v>0</v>
      </c>
      <c r="BK100" s="21" t="b">
        <f t="shared" si="610"/>
        <v>0</v>
      </c>
      <c r="BL100" s="20">
        <f t="shared" si="611"/>
        <v>0</v>
      </c>
      <c r="BM100" s="21" t="b">
        <f t="shared" si="612"/>
        <v>0</v>
      </c>
      <c r="BN100" s="20">
        <f t="shared" si="613"/>
        <v>0</v>
      </c>
      <c r="BO100" s="21" t="b">
        <f t="shared" si="614"/>
        <v>0</v>
      </c>
      <c r="BP100" s="20">
        <f t="shared" si="615"/>
        <v>0</v>
      </c>
      <c r="BQ100" s="21" t="b">
        <f t="shared" si="616"/>
        <v>0</v>
      </c>
      <c r="BR100" s="20">
        <f t="shared" si="617"/>
        <v>0</v>
      </c>
      <c r="BS100" s="21" t="b">
        <f t="shared" si="618"/>
        <v>0</v>
      </c>
      <c r="BT100" s="20">
        <f t="shared" si="619"/>
        <v>0</v>
      </c>
      <c r="BU100" s="21" t="b">
        <f t="shared" si="620"/>
        <v>0</v>
      </c>
      <c r="BV100" s="18">
        <f t="shared" si="778"/>
        <v>0</v>
      </c>
      <c r="BW100" s="21" t="b">
        <f t="shared" si="621"/>
        <v>0</v>
      </c>
      <c r="BX100" s="18">
        <f t="shared" si="779"/>
        <v>0</v>
      </c>
      <c r="BY100" s="21" t="b">
        <f t="shared" si="622"/>
        <v>0</v>
      </c>
      <c r="BZ100" s="18">
        <f t="shared" si="780"/>
        <v>0</v>
      </c>
      <c r="CA100" s="21" t="b">
        <f t="shared" si="623"/>
        <v>0</v>
      </c>
      <c r="CB100" s="20">
        <f t="shared" si="624"/>
        <v>0</v>
      </c>
      <c r="CC100" s="21" t="b">
        <f t="shared" si="625"/>
        <v>0</v>
      </c>
      <c r="CD100" s="29"/>
      <c r="CE100" s="200">
        <f t="shared" si="626"/>
        <v>0</v>
      </c>
      <c r="CF100" s="201" t="b">
        <f t="shared" si="627"/>
        <v>0</v>
      </c>
      <c r="CG100" s="194">
        <f t="shared" si="781"/>
        <v>0</v>
      </c>
      <c r="CH100" s="201" t="b">
        <f t="shared" si="628"/>
        <v>0</v>
      </c>
      <c r="CI100" s="194">
        <f t="shared" si="782"/>
        <v>0</v>
      </c>
      <c r="CJ100" s="201" t="b">
        <f t="shared" si="629"/>
        <v>0</v>
      </c>
      <c r="CK100" s="200">
        <f t="shared" si="630"/>
        <v>0</v>
      </c>
      <c r="CL100" s="201" t="b">
        <f t="shared" si="631"/>
        <v>0</v>
      </c>
      <c r="CM100" s="200">
        <f t="shared" si="632"/>
        <v>0</v>
      </c>
      <c r="CN100" s="201" t="b">
        <f t="shared" si="633"/>
        <v>0</v>
      </c>
      <c r="CO100" s="200">
        <f t="shared" si="634"/>
        <v>0</v>
      </c>
      <c r="CP100" s="201" t="b">
        <f t="shared" si="635"/>
        <v>0</v>
      </c>
      <c r="CQ100" s="200">
        <f t="shared" si="636"/>
        <v>0</v>
      </c>
      <c r="CR100" s="201" t="b">
        <f t="shared" si="637"/>
        <v>0</v>
      </c>
      <c r="CS100" s="200">
        <f t="shared" si="638"/>
        <v>0</v>
      </c>
      <c r="CT100" s="201" t="b">
        <f t="shared" si="639"/>
        <v>0</v>
      </c>
      <c r="CU100" s="200">
        <f t="shared" si="640"/>
        <v>0</v>
      </c>
      <c r="CV100" s="201" t="b">
        <f t="shared" si="641"/>
        <v>0</v>
      </c>
      <c r="CW100" s="200">
        <f t="shared" si="642"/>
        <v>0</v>
      </c>
      <c r="CX100" s="201" t="b">
        <f t="shared" si="643"/>
        <v>0</v>
      </c>
      <c r="CY100" s="200">
        <f t="shared" si="644"/>
        <v>0</v>
      </c>
      <c r="CZ100" s="201" t="b">
        <f t="shared" si="645"/>
        <v>0</v>
      </c>
      <c r="DA100" s="200">
        <f t="shared" si="646"/>
        <v>0</v>
      </c>
      <c r="DB100" s="201" t="b">
        <f t="shared" si="647"/>
        <v>0</v>
      </c>
      <c r="DC100" s="200">
        <f t="shared" si="648"/>
        <v>0</v>
      </c>
      <c r="DD100" s="201" t="b">
        <f t="shared" si="649"/>
        <v>0</v>
      </c>
      <c r="DE100" s="200">
        <f t="shared" si="650"/>
        <v>0</v>
      </c>
      <c r="DF100" s="201" t="b">
        <f t="shared" si="651"/>
        <v>0</v>
      </c>
      <c r="DG100" s="200">
        <f t="shared" si="652"/>
        <v>0</v>
      </c>
      <c r="DH100" s="201" t="b">
        <f t="shared" si="653"/>
        <v>0</v>
      </c>
      <c r="DI100" s="194">
        <f t="shared" si="783"/>
        <v>0</v>
      </c>
      <c r="DJ100" s="201" t="b">
        <f t="shared" si="654"/>
        <v>0</v>
      </c>
      <c r="DK100" s="200">
        <f t="shared" si="655"/>
        <v>0</v>
      </c>
      <c r="DL100" s="201" t="b">
        <f t="shared" si="656"/>
        <v>0</v>
      </c>
      <c r="DM100" s="200">
        <f t="shared" si="657"/>
        <v>0</v>
      </c>
      <c r="DN100" s="201" t="b">
        <f t="shared" si="658"/>
        <v>0</v>
      </c>
      <c r="DO100" s="194">
        <f t="shared" si="784"/>
        <v>0</v>
      </c>
      <c r="DP100" s="201" t="b">
        <f t="shared" si="659"/>
        <v>0</v>
      </c>
      <c r="DQ100" s="200">
        <f t="shared" si="660"/>
        <v>0</v>
      </c>
      <c r="DR100" s="201" t="b">
        <f t="shared" si="661"/>
        <v>0</v>
      </c>
      <c r="DS100" s="200">
        <f t="shared" si="662"/>
        <v>0</v>
      </c>
      <c r="DT100" s="201" t="b">
        <f t="shared" si="663"/>
        <v>0</v>
      </c>
      <c r="DU100" s="194">
        <f t="shared" si="785"/>
        <v>0</v>
      </c>
      <c r="DV100" s="201" t="b">
        <f t="shared" si="664"/>
        <v>0</v>
      </c>
      <c r="DW100" s="200">
        <f t="shared" si="665"/>
        <v>0</v>
      </c>
      <c r="DX100" s="201" t="b">
        <f t="shared" si="666"/>
        <v>0</v>
      </c>
      <c r="DY100" s="200">
        <f t="shared" si="667"/>
        <v>0</v>
      </c>
      <c r="DZ100" s="201" t="b">
        <f t="shared" si="668"/>
        <v>0</v>
      </c>
      <c r="EA100" s="200">
        <f t="shared" si="669"/>
        <v>0</v>
      </c>
      <c r="EB100" s="201" t="b">
        <f t="shared" si="670"/>
        <v>0</v>
      </c>
      <c r="EC100" s="200">
        <f t="shared" si="671"/>
        <v>0</v>
      </c>
      <c r="ED100" s="201" t="b">
        <f t="shared" si="672"/>
        <v>0</v>
      </c>
      <c r="EE100" s="200">
        <f t="shared" si="673"/>
        <v>0</v>
      </c>
      <c r="EF100" s="201" t="b">
        <f t="shared" si="674"/>
        <v>0</v>
      </c>
      <c r="EG100" s="200">
        <f t="shared" si="675"/>
        <v>0</v>
      </c>
      <c r="EH100" s="201" t="b">
        <f t="shared" si="676"/>
        <v>0</v>
      </c>
      <c r="EI100" s="200">
        <f t="shared" si="677"/>
        <v>0</v>
      </c>
      <c r="EJ100" s="201" t="b">
        <f t="shared" si="678"/>
        <v>0</v>
      </c>
      <c r="EK100" s="200">
        <f t="shared" si="679"/>
        <v>0</v>
      </c>
      <c r="EL100" s="201" t="b">
        <f t="shared" si="680"/>
        <v>0</v>
      </c>
      <c r="EM100" s="200">
        <f t="shared" si="681"/>
        <v>0</v>
      </c>
      <c r="EN100" s="204" t="b">
        <f t="shared" si="682"/>
        <v>0</v>
      </c>
      <c r="EO100" s="194">
        <f t="shared" si="786"/>
        <v>0</v>
      </c>
      <c r="EP100" s="201" t="b">
        <f t="shared" si="683"/>
        <v>0</v>
      </c>
      <c r="EQ100" s="200">
        <f t="shared" si="684"/>
        <v>0</v>
      </c>
      <c r="ER100" s="201" t="b">
        <f t="shared" si="685"/>
        <v>0</v>
      </c>
      <c r="ES100" s="200">
        <f t="shared" si="686"/>
        <v>0</v>
      </c>
      <c r="ET100" s="201" t="b">
        <f t="shared" si="687"/>
        <v>0</v>
      </c>
      <c r="EU100" s="200">
        <f t="shared" si="688"/>
        <v>0</v>
      </c>
      <c r="EV100" s="201" t="b">
        <f t="shared" si="689"/>
        <v>0</v>
      </c>
      <c r="EW100" s="200">
        <f t="shared" si="690"/>
        <v>0</v>
      </c>
      <c r="EX100" s="204" t="b">
        <f t="shared" si="691"/>
        <v>0</v>
      </c>
      <c r="EY100" s="200">
        <f t="shared" si="692"/>
        <v>0</v>
      </c>
      <c r="EZ100" s="201" t="b">
        <f t="shared" si="693"/>
        <v>0</v>
      </c>
      <c r="FA100" s="200">
        <f t="shared" si="694"/>
        <v>0</v>
      </c>
      <c r="FB100" s="201" t="b">
        <f t="shared" si="695"/>
        <v>0</v>
      </c>
      <c r="FC100" s="20"/>
      <c r="FD100" s="200">
        <f t="shared" si="696"/>
        <v>0</v>
      </c>
      <c r="FE100" s="201" t="b">
        <f t="shared" si="697"/>
        <v>0</v>
      </c>
      <c r="FF100" s="194">
        <f t="shared" si="787"/>
        <v>0</v>
      </c>
      <c r="FG100" s="201" t="b">
        <f t="shared" si="698"/>
        <v>0</v>
      </c>
      <c r="FH100" s="194">
        <f t="shared" si="788"/>
        <v>0</v>
      </c>
      <c r="FI100" s="201" t="b">
        <f t="shared" si="699"/>
        <v>0</v>
      </c>
      <c r="FJ100" s="200">
        <f t="shared" si="700"/>
        <v>0</v>
      </c>
      <c r="FK100" s="201" t="b">
        <f t="shared" si="701"/>
        <v>0</v>
      </c>
      <c r="FL100" s="200">
        <f t="shared" si="702"/>
        <v>0</v>
      </c>
      <c r="FM100" s="201" t="b">
        <f t="shared" si="703"/>
        <v>0</v>
      </c>
      <c r="FN100" s="200">
        <f t="shared" si="704"/>
        <v>0</v>
      </c>
      <c r="FO100" s="201" t="b">
        <f t="shared" si="705"/>
        <v>0</v>
      </c>
      <c r="FP100" s="200">
        <f t="shared" si="706"/>
        <v>0</v>
      </c>
      <c r="FQ100" s="201" t="b">
        <f t="shared" si="707"/>
        <v>0</v>
      </c>
      <c r="FR100" s="200">
        <f t="shared" si="708"/>
        <v>0</v>
      </c>
      <c r="FS100" s="201" t="b">
        <f t="shared" si="709"/>
        <v>0</v>
      </c>
      <c r="FT100" s="200">
        <f t="shared" si="710"/>
        <v>0</v>
      </c>
      <c r="FU100" s="201" t="b">
        <f t="shared" si="711"/>
        <v>0</v>
      </c>
      <c r="FV100" s="200">
        <f t="shared" si="712"/>
        <v>0</v>
      </c>
      <c r="FW100" s="201" t="b">
        <f t="shared" si="713"/>
        <v>0</v>
      </c>
      <c r="FX100" s="200">
        <f t="shared" si="714"/>
        <v>0</v>
      </c>
      <c r="FY100" s="201" t="b">
        <f t="shared" si="715"/>
        <v>0</v>
      </c>
      <c r="FZ100" s="200">
        <f t="shared" si="716"/>
        <v>0</v>
      </c>
      <c r="GA100" s="204" t="b">
        <f t="shared" si="717"/>
        <v>0</v>
      </c>
      <c r="GB100" s="200">
        <f t="shared" si="718"/>
        <v>0</v>
      </c>
      <c r="GC100" s="201" t="b">
        <f t="shared" si="719"/>
        <v>0</v>
      </c>
      <c r="GD100" s="200">
        <f t="shared" si="720"/>
        <v>0</v>
      </c>
      <c r="GE100" s="201" t="b">
        <f t="shared" si="721"/>
        <v>0</v>
      </c>
      <c r="GF100" s="200">
        <f t="shared" si="722"/>
        <v>0</v>
      </c>
      <c r="GG100" s="201" t="b">
        <f t="shared" si="723"/>
        <v>0</v>
      </c>
      <c r="GH100" s="200">
        <f t="shared" si="724"/>
        <v>0</v>
      </c>
      <c r="GI100" s="201" t="b">
        <f t="shared" si="725"/>
        <v>0</v>
      </c>
      <c r="GJ100" s="200">
        <f t="shared" si="726"/>
        <v>0</v>
      </c>
      <c r="GK100" s="201" t="b">
        <f t="shared" si="727"/>
        <v>0</v>
      </c>
      <c r="GL100" s="200">
        <f t="shared" si="728"/>
        <v>0</v>
      </c>
      <c r="GM100" s="201" t="b">
        <f t="shared" si="729"/>
        <v>0</v>
      </c>
      <c r="GN100" s="194">
        <f t="shared" si="789"/>
        <v>0</v>
      </c>
      <c r="GO100" s="201" t="b">
        <f t="shared" si="730"/>
        <v>0</v>
      </c>
      <c r="GP100" s="200">
        <f t="shared" si="731"/>
        <v>0</v>
      </c>
      <c r="GQ100" s="201" t="b">
        <f t="shared" si="732"/>
        <v>0</v>
      </c>
      <c r="GR100" s="200">
        <f t="shared" si="733"/>
        <v>0</v>
      </c>
      <c r="GS100" s="201" t="b">
        <f t="shared" si="734"/>
        <v>0</v>
      </c>
      <c r="GT100" s="194">
        <f t="shared" si="790"/>
        <v>0</v>
      </c>
      <c r="GU100" s="201" t="b">
        <f t="shared" si="735"/>
        <v>0</v>
      </c>
      <c r="GV100" s="200">
        <f t="shared" si="736"/>
        <v>0</v>
      </c>
      <c r="GW100" s="201" t="b">
        <f t="shared" si="737"/>
        <v>0</v>
      </c>
      <c r="GX100" s="200">
        <f t="shared" si="738"/>
        <v>0</v>
      </c>
      <c r="GY100" s="201" t="b">
        <f t="shared" si="739"/>
        <v>0</v>
      </c>
      <c r="GZ100" s="194">
        <f t="shared" si="791"/>
        <v>0</v>
      </c>
      <c r="HA100" s="201" t="b">
        <f t="shared" si="740"/>
        <v>0</v>
      </c>
      <c r="HB100" s="200">
        <f t="shared" si="741"/>
        <v>0</v>
      </c>
      <c r="HC100" s="201" t="b">
        <f t="shared" si="742"/>
        <v>0</v>
      </c>
      <c r="HD100" s="200">
        <f t="shared" si="743"/>
        <v>0</v>
      </c>
      <c r="HE100" s="201" t="b">
        <f t="shared" si="744"/>
        <v>0</v>
      </c>
      <c r="HF100" s="200">
        <f t="shared" si="745"/>
        <v>0</v>
      </c>
      <c r="HG100" s="201" t="b">
        <f t="shared" si="746"/>
        <v>0</v>
      </c>
      <c r="HH100" s="200">
        <f t="shared" si="747"/>
        <v>0</v>
      </c>
      <c r="HI100" s="201" t="b">
        <f t="shared" si="748"/>
        <v>0</v>
      </c>
      <c r="HJ100" s="200">
        <f t="shared" si="749"/>
        <v>0</v>
      </c>
      <c r="HK100" s="201" t="b">
        <f t="shared" si="750"/>
        <v>0</v>
      </c>
      <c r="HL100" s="200">
        <f t="shared" si="751"/>
        <v>0</v>
      </c>
      <c r="HM100" s="201" t="b">
        <f t="shared" si="752"/>
        <v>0</v>
      </c>
      <c r="HN100" s="200">
        <f t="shared" si="753"/>
        <v>0</v>
      </c>
      <c r="HO100" s="201" t="b">
        <f t="shared" si="754"/>
        <v>0</v>
      </c>
      <c r="HP100" s="200">
        <f t="shared" si="755"/>
        <v>0</v>
      </c>
      <c r="HQ100" s="201" t="b">
        <f t="shared" si="756"/>
        <v>0</v>
      </c>
      <c r="HR100" s="200">
        <f t="shared" si="757"/>
        <v>0</v>
      </c>
      <c r="HS100" s="204" t="b">
        <f t="shared" si="758"/>
        <v>0</v>
      </c>
      <c r="HT100" s="194">
        <f t="shared" si="792"/>
        <v>0</v>
      </c>
      <c r="HU100" s="201" t="b">
        <f t="shared" si="759"/>
        <v>0</v>
      </c>
      <c r="HV100" s="200">
        <f t="shared" si="760"/>
        <v>0</v>
      </c>
      <c r="HW100" s="201" t="b">
        <f t="shared" si="761"/>
        <v>0</v>
      </c>
      <c r="HX100" s="200">
        <f t="shared" si="762"/>
        <v>0</v>
      </c>
      <c r="HY100" s="201" t="b">
        <f t="shared" si="763"/>
        <v>0</v>
      </c>
      <c r="HZ100" s="200">
        <f t="shared" si="764"/>
        <v>0</v>
      </c>
      <c r="IA100" s="201" t="b">
        <f t="shared" si="765"/>
        <v>0</v>
      </c>
      <c r="IB100" s="200">
        <f t="shared" si="766"/>
        <v>0</v>
      </c>
      <c r="IC100" s="204" t="b">
        <f t="shared" si="767"/>
        <v>0</v>
      </c>
      <c r="ID100" s="200">
        <f t="shared" si="768"/>
        <v>0</v>
      </c>
      <c r="IE100" s="201" t="b">
        <f t="shared" si="769"/>
        <v>0</v>
      </c>
      <c r="IF100" s="200">
        <f t="shared" si="770"/>
        <v>0</v>
      </c>
      <c r="IG100" s="201" t="b">
        <f t="shared" si="771"/>
        <v>0</v>
      </c>
      <c r="IH100" s="281" t="b">
        <f t="shared" si="772"/>
        <v>0</v>
      </c>
      <c r="II100" s="281" t="b">
        <f t="shared" si="773"/>
        <v>0</v>
      </c>
      <c r="IJ100" s="281" t="b">
        <f t="shared" si="774"/>
        <v>0</v>
      </c>
      <c r="IK100" s="96"/>
      <c r="IL100" s="96"/>
      <c r="IM100" s="96"/>
      <c r="IN100" s="96"/>
      <c r="IO100" s="96"/>
      <c r="IP100" s="96"/>
      <c r="IQ100" s="96"/>
      <c r="IR100" s="96"/>
      <c r="IS100" s="96"/>
      <c r="IT100" s="96"/>
    </row>
    <row r="101" spans="1:254" ht="15.6" customHeight="1">
      <c r="A101" s="96"/>
      <c r="B101" s="199">
        <f>'1. Plano anual atividades'!C103</f>
        <v>0</v>
      </c>
      <c r="C101" s="20"/>
      <c r="D101" s="201">
        <f>'1. Plano anual atividades'!D103</f>
        <v>0</v>
      </c>
      <c r="E101" s="276"/>
      <c r="F101" s="276"/>
      <c r="G101" s="276"/>
      <c r="H101" s="201">
        <f>'1. Plano anual atividades'!I103</f>
        <v>0</v>
      </c>
      <c r="I101" s="201">
        <f>'1. Plano anual atividades'!J103</f>
        <v>0</v>
      </c>
      <c r="J101" s="201">
        <f>'1. Plano anual atividades'!K103</f>
        <v>0</v>
      </c>
      <c r="K101" s="201">
        <f>'1. Plano anual atividades'!L103</f>
        <v>0</v>
      </c>
      <c r="L101" s="201">
        <f>'1. Plano anual atividades'!M103</f>
        <v>0</v>
      </c>
      <c r="M101" s="201">
        <f>'1. Plano anual atividades'!N103</f>
        <v>0</v>
      </c>
      <c r="N101" s="201">
        <f>'1. Plano anual atividades'!O103</f>
        <v>0</v>
      </c>
      <c r="O101" s="201">
        <f>'1. Plano anual atividades'!P103</f>
        <v>0</v>
      </c>
      <c r="P101" s="201">
        <f>'1. Plano anual atividades'!Q103</f>
        <v>0</v>
      </c>
      <c r="Q101" s="201">
        <f>'1. Plano anual atividades'!R103</f>
        <v>0</v>
      </c>
      <c r="R101" s="20"/>
      <c r="S101" s="20"/>
      <c r="T101" s="201">
        <f t="shared" si="775"/>
        <v>0</v>
      </c>
      <c r="U101" s="20"/>
      <c r="V101" s="20"/>
      <c r="W101" s="201">
        <f>S101*U101</f>
        <v>0</v>
      </c>
      <c r="X101" s="201">
        <f>S101*V101</f>
        <v>0</v>
      </c>
      <c r="Y101" s="20"/>
      <c r="Z101" s="20"/>
      <c r="AA101" s="201">
        <f t="shared" si="776"/>
        <v>0</v>
      </c>
      <c r="AB101" s="201">
        <f t="shared" si="777"/>
        <v>0</v>
      </c>
      <c r="AC101" s="20"/>
      <c r="AD101" s="20"/>
      <c r="AE101" s="202">
        <f>'1. Plano anual atividades'!E103</f>
        <v>0</v>
      </c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3"/>
      <c r="BE101" s="20"/>
      <c r="BF101" s="20">
        <f t="shared" si="605"/>
        <v>0</v>
      </c>
      <c r="BG101" s="21" t="b">
        <f t="shared" si="606"/>
        <v>0</v>
      </c>
      <c r="BH101" s="20">
        <f t="shared" si="607"/>
        <v>0</v>
      </c>
      <c r="BI101" s="21" t="b">
        <f t="shared" si="608"/>
        <v>0</v>
      </c>
      <c r="BJ101" s="20">
        <f t="shared" si="609"/>
        <v>0</v>
      </c>
      <c r="BK101" s="21" t="b">
        <f t="shared" si="610"/>
        <v>0</v>
      </c>
      <c r="BL101" s="20">
        <f t="shared" si="611"/>
        <v>0</v>
      </c>
      <c r="BM101" s="21" t="b">
        <f t="shared" si="612"/>
        <v>0</v>
      </c>
      <c r="BN101" s="20">
        <f t="shared" si="613"/>
        <v>0</v>
      </c>
      <c r="BO101" s="21" t="b">
        <f t="shared" si="614"/>
        <v>0</v>
      </c>
      <c r="BP101" s="20">
        <f t="shared" si="615"/>
        <v>0</v>
      </c>
      <c r="BQ101" s="21" t="b">
        <f t="shared" si="616"/>
        <v>0</v>
      </c>
      <c r="BR101" s="20">
        <f t="shared" si="617"/>
        <v>0</v>
      </c>
      <c r="BS101" s="21" t="b">
        <f t="shared" si="618"/>
        <v>0</v>
      </c>
      <c r="BT101" s="20">
        <f t="shared" si="619"/>
        <v>0</v>
      </c>
      <c r="BU101" s="21" t="b">
        <f t="shared" si="620"/>
        <v>0</v>
      </c>
      <c r="BV101" s="18">
        <f t="shared" si="778"/>
        <v>0</v>
      </c>
      <c r="BW101" s="21" t="b">
        <f t="shared" si="621"/>
        <v>0</v>
      </c>
      <c r="BX101" s="18">
        <f t="shared" si="779"/>
        <v>0</v>
      </c>
      <c r="BY101" s="21" t="b">
        <f t="shared" si="622"/>
        <v>0</v>
      </c>
      <c r="BZ101" s="18">
        <f t="shared" si="780"/>
        <v>0</v>
      </c>
      <c r="CA101" s="21" t="b">
        <f t="shared" si="623"/>
        <v>0</v>
      </c>
      <c r="CB101" s="20">
        <f t="shared" si="624"/>
        <v>0</v>
      </c>
      <c r="CC101" s="21" t="b">
        <f t="shared" si="625"/>
        <v>0</v>
      </c>
      <c r="CD101" s="29"/>
      <c r="CE101" s="200">
        <f t="shared" si="626"/>
        <v>0</v>
      </c>
      <c r="CF101" s="201" t="b">
        <f t="shared" si="627"/>
        <v>0</v>
      </c>
      <c r="CG101" s="194">
        <f t="shared" si="781"/>
        <v>0</v>
      </c>
      <c r="CH101" s="201" t="b">
        <f t="shared" si="628"/>
        <v>0</v>
      </c>
      <c r="CI101" s="194">
        <f t="shared" si="782"/>
        <v>0</v>
      </c>
      <c r="CJ101" s="201" t="b">
        <f t="shared" si="629"/>
        <v>0</v>
      </c>
      <c r="CK101" s="200">
        <f t="shared" si="630"/>
        <v>0</v>
      </c>
      <c r="CL101" s="201" t="b">
        <f t="shared" si="631"/>
        <v>0</v>
      </c>
      <c r="CM101" s="200">
        <f t="shared" si="632"/>
        <v>0</v>
      </c>
      <c r="CN101" s="201" t="b">
        <f t="shared" si="633"/>
        <v>0</v>
      </c>
      <c r="CO101" s="200">
        <f t="shared" si="634"/>
        <v>0</v>
      </c>
      <c r="CP101" s="201" t="b">
        <f t="shared" si="635"/>
        <v>0</v>
      </c>
      <c r="CQ101" s="200">
        <f t="shared" si="636"/>
        <v>0</v>
      </c>
      <c r="CR101" s="201" t="b">
        <f t="shared" si="637"/>
        <v>0</v>
      </c>
      <c r="CS101" s="200">
        <f t="shared" si="638"/>
        <v>0</v>
      </c>
      <c r="CT101" s="201" t="b">
        <f t="shared" si="639"/>
        <v>0</v>
      </c>
      <c r="CU101" s="200">
        <f t="shared" si="640"/>
        <v>0</v>
      </c>
      <c r="CV101" s="201" t="b">
        <f t="shared" si="641"/>
        <v>0</v>
      </c>
      <c r="CW101" s="200">
        <f t="shared" si="642"/>
        <v>0</v>
      </c>
      <c r="CX101" s="201" t="b">
        <f t="shared" si="643"/>
        <v>0</v>
      </c>
      <c r="CY101" s="200">
        <f t="shared" si="644"/>
        <v>0</v>
      </c>
      <c r="CZ101" s="201" t="b">
        <f t="shared" si="645"/>
        <v>0</v>
      </c>
      <c r="DA101" s="200">
        <f t="shared" si="646"/>
        <v>0</v>
      </c>
      <c r="DB101" s="201" t="b">
        <f t="shared" si="647"/>
        <v>0</v>
      </c>
      <c r="DC101" s="200">
        <f t="shared" si="648"/>
        <v>0</v>
      </c>
      <c r="DD101" s="201" t="b">
        <f t="shared" si="649"/>
        <v>0</v>
      </c>
      <c r="DE101" s="200">
        <f t="shared" si="650"/>
        <v>0</v>
      </c>
      <c r="DF101" s="201" t="b">
        <f t="shared" si="651"/>
        <v>0</v>
      </c>
      <c r="DG101" s="200">
        <f t="shared" si="652"/>
        <v>0</v>
      </c>
      <c r="DH101" s="201" t="b">
        <f t="shared" si="653"/>
        <v>0</v>
      </c>
      <c r="DI101" s="194">
        <f t="shared" si="783"/>
        <v>0</v>
      </c>
      <c r="DJ101" s="201" t="b">
        <f t="shared" si="654"/>
        <v>0</v>
      </c>
      <c r="DK101" s="200">
        <f t="shared" si="655"/>
        <v>0</v>
      </c>
      <c r="DL101" s="201" t="b">
        <f t="shared" si="656"/>
        <v>0</v>
      </c>
      <c r="DM101" s="200">
        <f t="shared" si="657"/>
        <v>0</v>
      </c>
      <c r="DN101" s="201" t="b">
        <f t="shared" si="658"/>
        <v>0</v>
      </c>
      <c r="DO101" s="194">
        <f t="shared" si="784"/>
        <v>0</v>
      </c>
      <c r="DP101" s="201" t="b">
        <f t="shared" si="659"/>
        <v>0</v>
      </c>
      <c r="DQ101" s="200">
        <f t="shared" si="660"/>
        <v>0</v>
      </c>
      <c r="DR101" s="201" t="b">
        <f t="shared" si="661"/>
        <v>0</v>
      </c>
      <c r="DS101" s="200">
        <f t="shared" si="662"/>
        <v>0</v>
      </c>
      <c r="DT101" s="201" t="b">
        <f t="shared" si="663"/>
        <v>0</v>
      </c>
      <c r="DU101" s="194">
        <f t="shared" si="785"/>
        <v>0</v>
      </c>
      <c r="DV101" s="201" t="b">
        <f t="shared" si="664"/>
        <v>0</v>
      </c>
      <c r="DW101" s="200">
        <f t="shared" si="665"/>
        <v>0</v>
      </c>
      <c r="DX101" s="201" t="b">
        <f t="shared" si="666"/>
        <v>0</v>
      </c>
      <c r="DY101" s="200">
        <f t="shared" si="667"/>
        <v>0</v>
      </c>
      <c r="DZ101" s="201" t="b">
        <f t="shared" si="668"/>
        <v>0</v>
      </c>
      <c r="EA101" s="200">
        <f t="shared" si="669"/>
        <v>0</v>
      </c>
      <c r="EB101" s="201" t="b">
        <f t="shared" si="670"/>
        <v>0</v>
      </c>
      <c r="EC101" s="200">
        <f t="shared" si="671"/>
        <v>0</v>
      </c>
      <c r="ED101" s="201" t="b">
        <f t="shared" si="672"/>
        <v>0</v>
      </c>
      <c r="EE101" s="200">
        <f t="shared" si="673"/>
        <v>0</v>
      </c>
      <c r="EF101" s="201" t="b">
        <f t="shared" si="674"/>
        <v>0</v>
      </c>
      <c r="EG101" s="200">
        <f t="shared" si="675"/>
        <v>0</v>
      </c>
      <c r="EH101" s="201" t="b">
        <f t="shared" si="676"/>
        <v>0</v>
      </c>
      <c r="EI101" s="200">
        <f t="shared" si="677"/>
        <v>0</v>
      </c>
      <c r="EJ101" s="201" t="b">
        <f t="shared" si="678"/>
        <v>0</v>
      </c>
      <c r="EK101" s="200">
        <f t="shared" si="679"/>
        <v>0</v>
      </c>
      <c r="EL101" s="201" t="b">
        <f t="shared" si="680"/>
        <v>0</v>
      </c>
      <c r="EM101" s="200">
        <f t="shared" si="681"/>
        <v>0</v>
      </c>
      <c r="EN101" s="204" t="b">
        <f t="shared" si="682"/>
        <v>0</v>
      </c>
      <c r="EO101" s="194">
        <f t="shared" si="786"/>
        <v>0</v>
      </c>
      <c r="EP101" s="201" t="b">
        <f t="shared" si="683"/>
        <v>0</v>
      </c>
      <c r="EQ101" s="200">
        <f t="shared" si="684"/>
        <v>0</v>
      </c>
      <c r="ER101" s="201" t="b">
        <f t="shared" si="685"/>
        <v>0</v>
      </c>
      <c r="ES101" s="200">
        <f t="shared" si="686"/>
        <v>0</v>
      </c>
      <c r="ET101" s="201" t="b">
        <f t="shared" si="687"/>
        <v>0</v>
      </c>
      <c r="EU101" s="200">
        <f t="shared" si="688"/>
        <v>0</v>
      </c>
      <c r="EV101" s="201" t="b">
        <f t="shared" si="689"/>
        <v>0</v>
      </c>
      <c r="EW101" s="200">
        <f t="shared" si="690"/>
        <v>0</v>
      </c>
      <c r="EX101" s="204" t="b">
        <f t="shared" si="691"/>
        <v>0</v>
      </c>
      <c r="EY101" s="200">
        <f t="shared" si="692"/>
        <v>0</v>
      </c>
      <c r="EZ101" s="201" t="b">
        <f t="shared" si="693"/>
        <v>0</v>
      </c>
      <c r="FA101" s="200">
        <f t="shared" si="694"/>
        <v>0</v>
      </c>
      <c r="FB101" s="201" t="b">
        <f t="shared" si="695"/>
        <v>0</v>
      </c>
      <c r="FC101" s="20"/>
      <c r="FD101" s="200">
        <f t="shared" si="696"/>
        <v>0</v>
      </c>
      <c r="FE101" s="201" t="b">
        <f t="shared" si="697"/>
        <v>0</v>
      </c>
      <c r="FF101" s="194">
        <f t="shared" si="787"/>
        <v>0</v>
      </c>
      <c r="FG101" s="201" t="b">
        <f t="shared" si="698"/>
        <v>0</v>
      </c>
      <c r="FH101" s="194">
        <f t="shared" si="788"/>
        <v>0</v>
      </c>
      <c r="FI101" s="201" t="b">
        <f t="shared" si="699"/>
        <v>0</v>
      </c>
      <c r="FJ101" s="200">
        <f t="shared" si="700"/>
        <v>0</v>
      </c>
      <c r="FK101" s="201" t="b">
        <f t="shared" si="701"/>
        <v>0</v>
      </c>
      <c r="FL101" s="200">
        <f t="shared" si="702"/>
        <v>0</v>
      </c>
      <c r="FM101" s="201" t="b">
        <f t="shared" si="703"/>
        <v>0</v>
      </c>
      <c r="FN101" s="200">
        <f t="shared" si="704"/>
        <v>0</v>
      </c>
      <c r="FO101" s="201" t="b">
        <f t="shared" si="705"/>
        <v>0</v>
      </c>
      <c r="FP101" s="200">
        <f t="shared" si="706"/>
        <v>0</v>
      </c>
      <c r="FQ101" s="201" t="b">
        <f t="shared" si="707"/>
        <v>0</v>
      </c>
      <c r="FR101" s="200">
        <f t="shared" si="708"/>
        <v>0</v>
      </c>
      <c r="FS101" s="201" t="b">
        <f t="shared" si="709"/>
        <v>0</v>
      </c>
      <c r="FT101" s="200">
        <f t="shared" si="710"/>
        <v>0</v>
      </c>
      <c r="FU101" s="201" t="b">
        <f t="shared" si="711"/>
        <v>0</v>
      </c>
      <c r="FV101" s="200">
        <f t="shared" si="712"/>
        <v>0</v>
      </c>
      <c r="FW101" s="201" t="b">
        <f t="shared" si="713"/>
        <v>0</v>
      </c>
      <c r="FX101" s="200">
        <f t="shared" si="714"/>
        <v>0</v>
      </c>
      <c r="FY101" s="201" t="b">
        <f t="shared" si="715"/>
        <v>0</v>
      </c>
      <c r="FZ101" s="200">
        <f t="shared" si="716"/>
        <v>0</v>
      </c>
      <c r="GA101" s="204" t="b">
        <f t="shared" si="717"/>
        <v>0</v>
      </c>
      <c r="GB101" s="200">
        <f t="shared" si="718"/>
        <v>0</v>
      </c>
      <c r="GC101" s="201" t="b">
        <f t="shared" si="719"/>
        <v>0</v>
      </c>
      <c r="GD101" s="200">
        <f t="shared" si="720"/>
        <v>0</v>
      </c>
      <c r="GE101" s="201" t="b">
        <f t="shared" si="721"/>
        <v>0</v>
      </c>
      <c r="GF101" s="200">
        <f t="shared" si="722"/>
        <v>0</v>
      </c>
      <c r="GG101" s="201" t="b">
        <f t="shared" si="723"/>
        <v>0</v>
      </c>
      <c r="GH101" s="200">
        <f t="shared" si="724"/>
        <v>0</v>
      </c>
      <c r="GI101" s="201" t="b">
        <f t="shared" si="725"/>
        <v>0</v>
      </c>
      <c r="GJ101" s="200">
        <f t="shared" si="726"/>
        <v>0</v>
      </c>
      <c r="GK101" s="201" t="b">
        <f t="shared" si="727"/>
        <v>0</v>
      </c>
      <c r="GL101" s="200">
        <f t="shared" si="728"/>
        <v>0</v>
      </c>
      <c r="GM101" s="201" t="b">
        <f t="shared" si="729"/>
        <v>0</v>
      </c>
      <c r="GN101" s="194">
        <f t="shared" si="789"/>
        <v>0</v>
      </c>
      <c r="GO101" s="201" t="b">
        <f t="shared" si="730"/>
        <v>0</v>
      </c>
      <c r="GP101" s="200">
        <f t="shared" si="731"/>
        <v>0</v>
      </c>
      <c r="GQ101" s="201" t="b">
        <f t="shared" si="732"/>
        <v>0</v>
      </c>
      <c r="GR101" s="200">
        <f t="shared" si="733"/>
        <v>0</v>
      </c>
      <c r="GS101" s="201" t="b">
        <f t="shared" si="734"/>
        <v>0</v>
      </c>
      <c r="GT101" s="194">
        <f t="shared" si="790"/>
        <v>0</v>
      </c>
      <c r="GU101" s="201" t="b">
        <f t="shared" si="735"/>
        <v>0</v>
      </c>
      <c r="GV101" s="200">
        <f t="shared" si="736"/>
        <v>0</v>
      </c>
      <c r="GW101" s="201" t="b">
        <f t="shared" si="737"/>
        <v>0</v>
      </c>
      <c r="GX101" s="200">
        <f t="shared" si="738"/>
        <v>0</v>
      </c>
      <c r="GY101" s="201" t="b">
        <f t="shared" si="739"/>
        <v>0</v>
      </c>
      <c r="GZ101" s="194">
        <f t="shared" si="791"/>
        <v>0</v>
      </c>
      <c r="HA101" s="201" t="b">
        <f t="shared" si="740"/>
        <v>0</v>
      </c>
      <c r="HB101" s="200">
        <f t="shared" si="741"/>
        <v>0</v>
      </c>
      <c r="HC101" s="201" t="b">
        <f t="shared" si="742"/>
        <v>0</v>
      </c>
      <c r="HD101" s="200">
        <f t="shared" si="743"/>
        <v>0</v>
      </c>
      <c r="HE101" s="201" t="b">
        <f t="shared" si="744"/>
        <v>0</v>
      </c>
      <c r="HF101" s="200">
        <f t="shared" si="745"/>
        <v>0</v>
      </c>
      <c r="HG101" s="201" t="b">
        <f t="shared" si="746"/>
        <v>0</v>
      </c>
      <c r="HH101" s="200">
        <f t="shared" si="747"/>
        <v>0</v>
      </c>
      <c r="HI101" s="201" t="b">
        <f t="shared" si="748"/>
        <v>0</v>
      </c>
      <c r="HJ101" s="200">
        <f t="shared" si="749"/>
        <v>0</v>
      </c>
      <c r="HK101" s="201" t="b">
        <f t="shared" si="750"/>
        <v>0</v>
      </c>
      <c r="HL101" s="200">
        <f t="shared" si="751"/>
        <v>0</v>
      </c>
      <c r="HM101" s="201" t="b">
        <f t="shared" si="752"/>
        <v>0</v>
      </c>
      <c r="HN101" s="200">
        <f t="shared" si="753"/>
        <v>0</v>
      </c>
      <c r="HO101" s="201" t="b">
        <f t="shared" si="754"/>
        <v>0</v>
      </c>
      <c r="HP101" s="200">
        <f t="shared" si="755"/>
        <v>0</v>
      </c>
      <c r="HQ101" s="201" t="b">
        <f t="shared" si="756"/>
        <v>0</v>
      </c>
      <c r="HR101" s="200">
        <f t="shared" si="757"/>
        <v>0</v>
      </c>
      <c r="HS101" s="204" t="b">
        <f t="shared" si="758"/>
        <v>0</v>
      </c>
      <c r="HT101" s="194">
        <f t="shared" si="792"/>
        <v>0</v>
      </c>
      <c r="HU101" s="201" t="b">
        <f t="shared" si="759"/>
        <v>0</v>
      </c>
      <c r="HV101" s="200">
        <f t="shared" si="760"/>
        <v>0</v>
      </c>
      <c r="HW101" s="201" t="b">
        <f t="shared" si="761"/>
        <v>0</v>
      </c>
      <c r="HX101" s="200">
        <f t="shared" si="762"/>
        <v>0</v>
      </c>
      <c r="HY101" s="201" t="b">
        <f t="shared" si="763"/>
        <v>0</v>
      </c>
      <c r="HZ101" s="200">
        <f t="shared" si="764"/>
        <v>0</v>
      </c>
      <c r="IA101" s="201" t="b">
        <f t="shared" si="765"/>
        <v>0</v>
      </c>
      <c r="IB101" s="200">
        <f t="shared" si="766"/>
        <v>0</v>
      </c>
      <c r="IC101" s="204" t="b">
        <f t="shared" si="767"/>
        <v>0</v>
      </c>
      <c r="ID101" s="200">
        <f t="shared" si="768"/>
        <v>0</v>
      </c>
      <c r="IE101" s="201" t="b">
        <f t="shared" si="769"/>
        <v>0</v>
      </c>
      <c r="IF101" s="200">
        <f t="shared" si="770"/>
        <v>0</v>
      </c>
      <c r="IG101" s="201" t="b">
        <f t="shared" si="771"/>
        <v>0</v>
      </c>
      <c r="IH101" s="281" t="b">
        <f t="shared" si="772"/>
        <v>0</v>
      </c>
      <c r="II101" s="281" t="b">
        <f t="shared" si="773"/>
        <v>0</v>
      </c>
      <c r="IJ101" s="281" t="b">
        <f t="shared" si="774"/>
        <v>0</v>
      </c>
      <c r="IK101" s="96"/>
      <c r="IL101" s="96"/>
      <c r="IM101" s="96"/>
      <c r="IN101" s="96"/>
      <c r="IO101" s="96"/>
      <c r="IP101" s="96"/>
      <c r="IQ101" s="96"/>
      <c r="IR101" s="96"/>
      <c r="IS101" s="96"/>
      <c r="IT101" s="96"/>
    </row>
    <row r="102" spans="1:254" ht="15.6" customHeight="1">
      <c r="A102" s="96"/>
      <c r="B102" s="199">
        <f>'1. Plano anual atividades'!C104</f>
        <v>0</v>
      </c>
      <c r="C102" s="20"/>
      <c r="D102" s="201">
        <f>'1. Plano anual atividades'!D104</f>
        <v>0</v>
      </c>
      <c r="E102" s="276"/>
      <c r="F102" s="276"/>
      <c r="G102" s="276"/>
      <c r="H102" s="201">
        <f>'1. Plano anual atividades'!I104</f>
        <v>0</v>
      </c>
      <c r="I102" s="201">
        <f>'1. Plano anual atividades'!J104</f>
        <v>0</v>
      </c>
      <c r="J102" s="201">
        <f>'1. Plano anual atividades'!K104</f>
        <v>0</v>
      </c>
      <c r="K102" s="201">
        <f>'1. Plano anual atividades'!L104</f>
        <v>0</v>
      </c>
      <c r="L102" s="201">
        <f>'1. Plano anual atividades'!M104</f>
        <v>0</v>
      </c>
      <c r="M102" s="201">
        <f>'1. Plano anual atividades'!N104</f>
        <v>0</v>
      </c>
      <c r="N102" s="201">
        <f>'1. Plano anual atividades'!O104</f>
        <v>0</v>
      </c>
      <c r="O102" s="201">
        <f>'1. Plano anual atividades'!P104</f>
        <v>0</v>
      </c>
      <c r="P102" s="201">
        <f>'1. Plano anual atividades'!Q104</f>
        <v>0</v>
      </c>
      <c r="Q102" s="201">
        <f>'1. Plano anual atividades'!R104</f>
        <v>0</v>
      </c>
      <c r="R102" s="20"/>
      <c r="S102" s="20"/>
      <c r="T102" s="201">
        <f t="shared" si="775"/>
        <v>0</v>
      </c>
      <c r="U102" s="20"/>
      <c r="V102" s="20"/>
      <c r="W102" s="201">
        <f t="shared" ref="W102:W108" si="795">S102*U102</f>
        <v>0</v>
      </c>
      <c r="X102" s="201">
        <f t="shared" ref="X102:X108" si="796">S102*V102</f>
        <v>0</v>
      </c>
      <c r="Y102" s="20"/>
      <c r="Z102" s="20"/>
      <c r="AA102" s="201">
        <f t="shared" si="776"/>
        <v>0</v>
      </c>
      <c r="AB102" s="201">
        <f t="shared" si="777"/>
        <v>0</v>
      </c>
      <c r="AC102" s="20"/>
      <c r="AD102" s="20"/>
      <c r="AE102" s="202">
        <f>'1. Plano anual atividades'!E104</f>
        <v>0</v>
      </c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3"/>
      <c r="BE102" s="20"/>
      <c r="BF102" s="20">
        <f t="shared" si="605"/>
        <v>0</v>
      </c>
      <c r="BG102" s="21" t="b">
        <f t="shared" si="606"/>
        <v>0</v>
      </c>
      <c r="BH102" s="20">
        <f t="shared" si="607"/>
        <v>0</v>
      </c>
      <c r="BI102" s="21" t="b">
        <f t="shared" si="608"/>
        <v>0</v>
      </c>
      <c r="BJ102" s="20">
        <f t="shared" si="609"/>
        <v>0</v>
      </c>
      <c r="BK102" s="21" t="b">
        <f t="shared" si="610"/>
        <v>0</v>
      </c>
      <c r="BL102" s="20">
        <f t="shared" si="611"/>
        <v>0</v>
      </c>
      <c r="BM102" s="21" t="b">
        <f t="shared" si="612"/>
        <v>0</v>
      </c>
      <c r="BN102" s="20">
        <f t="shared" si="613"/>
        <v>0</v>
      </c>
      <c r="BO102" s="21" t="b">
        <f t="shared" si="614"/>
        <v>0</v>
      </c>
      <c r="BP102" s="20">
        <f t="shared" si="615"/>
        <v>0</v>
      </c>
      <c r="BQ102" s="21" t="b">
        <f t="shared" si="616"/>
        <v>0</v>
      </c>
      <c r="BR102" s="20">
        <f t="shared" si="617"/>
        <v>0</v>
      </c>
      <c r="BS102" s="21" t="b">
        <f t="shared" si="618"/>
        <v>0</v>
      </c>
      <c r="BT102" s="20">
        <f t="shared" si="619"/>
        <v>0</v>
      </c>
      <c r="BU102" s="21" t="b">
        <f t="shared" si="620"/>
        <v>0</v>
      </c>
      <c r="BV102" s="18">
        <f t="shared" si="778"/>
        <v>0</v>
      </c>
      <c r="BW102" s="21" t="b">
        <f t="shared" si="621"/>
        <v>0</v>
      </c>
      <c r="BX102" s="18">
        <f t="shared" si="779"/>
        <v>0</v>
      </c>
      <c r="BY102" s="21" t="b">
        <f t="shared" si="622"/>
        <v>0</v>
      </c>
      <c r="BZ102" s="18">
        <f t="shared" si="780"/>
        <v>0</v>
      </c>
      <c r="CA102" s="21" t="b">
        <f t="shared" si="623"/>
        <v>0</v>
      </c>
      <c r="CB102" s="20">
        <f t="shared" si="624"/>
        <v>0</v>
      </c>
      <c r="CC102" s="21" t="b">
        <f t="shared" si="625"/>
        <v>0</v>
      </c>
      <c r="CD102" s="29"/>
      <c r="CE102" s="200">
        <f t="shared" si="626"/>
        <v>0</v>
      </c>
      <c r="CF102" s="201" t="b">
        <f t="shared" si="627"/>
        <v>0</v>
      </c>
      <c r="CG102" s="194">
        <f t="shared" si="781"/>
        <v>0</v>
      </c>
      <c r="CH102" s="201" t="b">
        <f t="shared" si="628"/>
        <v>0</v>
      </c>
      <c r="CI102" s="194">
        <f t="shared" si="782"/>
        <v>0</v>
      </c>
      <c r="CJ102" s="201" t="b">
        <f t="shared" si="629"/>
        <v>0</v>
      </c>
      <c r="CK102" s="200">
        <f t="shared" si="630"/>
        <v>0</v>
      </c>
      <c r="CL102" s="201" t="b">
        <f t="shared" si="631"/>
        <v>0</v>
      </c>
      <c r="CM102" s="200">
        <f t="shared" si="632"/>
        <v>0</v>
      </c>
      <c r="CN102" s="201" t="b">
        <f t="shared" si="633"/>
        <v>0</v>
      </c>
      <c r="CO102" s="200">
        <f t="shared" si="634"/>
        <v>0</v>
      </c>
      <c r="CP102" s="201" t="b">
        <f t="shared" si="635"/>
        <v>0</v>
      </c>
      <c r="CQ102" s="200">
        <f t="shared" si="636"/>
        <v>0</v>
      </c>
      <c r="CR102" s="201" t="b">
        <f t="shared" si="637"/>
        <v>0</v>
      </c>
      <c r="CS102" s="200">
        <f t="shared" si="638"/>
        <v>0</v>
      </c>
      <c r="CT102" s="201" t="b">
        <f t="shared" si="639"/>
        <v>0</v>
      </c>
      <c r="CU102" s="200">
        <f t="shared" si="640"/>
        <v>0</v>
      </c>
      <c r="CV102" s="201" t="b">
        <f t="shared" si="641"/>
        <v>0</v>
      </c>
      <c r="CW102" s="200">
        <f t="shared" si="642"/>
        <v>0</v>
      </c>
      <c r="CX102" s="201" t="b">
        <f t="shared" si="643"/>
        <v>0</v>
      </c>
      <c r="CY102" s="200">
        <f t="shared" si="644"/>
        <v>0</v>
      </c>
      <c r="CZ102" s="201" t="b">
        <f t="shared" si="645"/>
        <v>0</v>
      </c>
      <c r="DA102" s="200">
        <f t="shared" si="646"/>
        <v>0</v>
      </c>
      <c r="DB102" s="201" t="b">
        <f t="shared" si="647"/>
        <v>0</v>
      </c>
      <c r="DC102" s="200">
        <f t="shared" si="648"/>
        <v>0</v>
      </c>
      <c r="DD102" s="201" t="b">
        <f t="shared" si="649"/>
        <v>0</v>
      </c>
      <c r="DE102" s="200">
        <f t="shared" si="650"/>
        <v>0</v>
      </c>
      <c r="DF102" s="201" t="b">
        <f t="shared" si="651"/>
        <v>0</v>
      </c>
      <c r="DG102" s="200">
        <f t="shared" si="652"/>
        <v>0</v>
      </c>
      <c r="DH102" s="201" t="b">
        <f t="shared" si="653"/>
        <v>0</v>
      </c>
      <c r="DI102" s="194">
        <f t="shared" si="783"/>
        <v>0</v>
      </c>
      <c r="DJ102" s="201" t="b">
        <f t="shared" si="654"/>
        <v>0</v>
      </c>
      <c r="DK102" s="200">
        <f t="shared" si="655"/>
        <v>0</v>
      </c>
      <c r="DL102" s="201" t="b">
        <f t="shared" si="656"/>
        <v>0</v>
      </c>
      <c r="DM102" s="200">
        <f t="shared" si="657"/>
        <v>0</v>
      </c>
      <c r="DN102" s="201" t="b">
        <f t="shared" si="658"/>
        <v>0</v>
      </c>
      <c r="DO102" s="194">
        <f t="shared" si="784"/>
        <v>0</v>
      </c>
      <c r="DP102" s="201" t="b">
        <f t="shared" si="659"/>
        <v>0</v>
      </c>
      <c r="DQ102" s="200">
        <f t="shared" si="660"/>
        <v>0</v>
      </c>
      <c r="DR102" s="201" t="b">
        <f t="shared" si="661"/>
        <v>0</v>
      </c>
      <c r="DS102" s="200">
        <f t="shared" si="662"/>
        <v>0</v>
      </c>
      <c r="DT102" s="201" t="b">
        <f t="shared" si="663"/>
        <v>0</v>
      </c>
      <c r="DU102" s="194">
        <f t="shared" si="785"/>
        <v>0</v>
      </c>
      <c r="DV102" s="201" t="b">
        <f t="shared" si="664"/>
        <v>0</v>
      </c>
      <c r="DW102" s="200">
        <f t="shared" si="665"/>
        <v>0</v>
      </c>
      <c r="DX102" s="201" t="b">
        <f t="shared" si="666"/>
        <v>0</v>
      </c>
      <c r="DY102" s="200">
        <f t="shared" si="667"/>
        <v>0</v>
      </c>
      <c r="DZ102" s="201" t="b">
        <f t="shared" si="668"/>
        <v>0</v>
      </c>
      <c r="EA102" s="200">
        <f t="shared" si="669"/>
        <v>0</v>
      </c>
      <c r="EB102" s="201" t="b">
        <f t="shared" si="670"/>
        <v>0</v>
      </c>
      <c r="EC102" s="200">
        <f t="shared" si="671"/>
        <v>0</v>
      </c>
      <c r="ED102" s="201" t="b">
        <f t="shared" si="672"/>
        <v>0</v>
      </c>
      <c r="EE102" s="200">
        <f t="shared" si="673"/>
        <v>0</v>
      </c>
      <c r="EF102" s="201" t="b">
        <f t="shared" si="674"/>
        <v>0</v>
      </c>
      <c r="EG102" s="200">
        <f t="shared" si="675"/>
        <v>0</v>
      </c>
      <c r="EH102" s="201" t="b">
        <f t="shared" si="676"/>
        <v>0</v>
      </c>
      <c r="EI102" s="200">
        <f t="shared" si="677"/>
        <v>0</v>
      </c>
      <c r="EJ102" s="201" t="b">
        <f t="shared" si="678"/>
        <v>0</v>
      </c>
      <c r="EK102" s="200">
        <f t="shared" si="679"/>
        <v>0</v>
      </c>
      <c r="EL102" s="201" t="b">
        <f t="shared" si="680"/>
        <v>0</v>
      </c>
      <c r="EM102" s="200">
        <f t="shared" si="681"/>
        <v>0</v>
      </c>
      <c r="EN102" s="204" t="b">
        <f t="shared" si="682"/>
        <v>0</v>
      </c>
      <c r="EO102" s="194">
        <f t="shared" si="786"/>
        <v>0</v>
      </c>
      <c r="EP102" s="201" t="b">
        <f t="shared" si="683"/>
        <v>0</v>
      </c>
      <c r="EQ102" s="200">
        <f t="shared" si="684"/>
        <v>0</v>
      </c>
      <c r="ER102" s="201" t="b">
        <f t="shared" si="685"/>
        <v>0</v>
      </c>
      <c r="ES102" s="200">
        <f t="shared" si="686"/>
        <v>0</v>
      </c>
      <c r="ET102" s="201" t="b">
        <f t="shared" si="687"/>
        <v>0</v>
      </c>
      <c r="EU102" s="200">
        <f t="shared" si="688"/>
        <v>0</v>
      </c>
      <c r="EV102" s="201" t="b">
        <f t="shared" si="689"/>
        <v>0</v>
      </c>
      <c r="EW102" s="200">
        <f t="shared" si="690"/>
        <v>0</v>
      </c>
      <c r="EX102" s="204" t="b">
        <f t="shared" si="691"/>
        <v>0</v>
      </c>
      <c r="EY102" s="200">
        <f t="shared" si="692"/>
        <v>0</v>
      </c>
      <c r="EZ102" s="201" t="b">
        <f t="shared" si="693"/>
        <v>0</v>
      </c>
      <c r="FA102" s="200">
        <f t="shared" si="694"/>
        <v>0</v>
      </c>
      <c r="FB102" s="201" t="b">
        <f t="shared" si="695"/>
        <v>0</v>
      </c>
      <c r="FC102" s="20"/>
      <c r="FD102" s="200">
        <f t="shared" si="696"/>
        <v>0</v>
      </c>
      <c r="FE102" s="201" t="b">
        <f t="shared" si="697"/>
        <v>0</v>
      </c>
      <c r="FF102" s="194">
        <f t="shared" si="787"/>
        <v>0</v>
      </c>
      <c r="FG102" s="201" t="b">
        <f t="shared" si="698"/>
        <v>0</v>
      </c>
      <c r="FH102" s="194">
        <f t="shared" si="788"/>
        <v>0</v>
      </c>
      <c r="FI102" s="201" t="b">
        <f t="shared" si="699"/>
        <v>0</v>
      </c>
      <c r="FJ102" s="200">
        <f t="shared" si="700"/>
        <v>0</v>
      </c>
      <c r="FK102" s="201" t="b">
        <f t="shared" si="701"/>
        <v>0</v>
      </c>
      <c r="FL102" s="200">
        <f t="shared" si="702"/>
        <v>0</v>
      </c>
      <c r="FM102" s="201" t="b">
        <f t="shared" si="703"/>
        <v>0</v>
      </c>
      <c r="FN102" s="200">
        <f t="shared" si="704"/>
        <v>0</v>
      </c>
      <c r="FO102" s="201" t="b">
        <f t="shared" si="705"/>
        <v>0</v>
      </c>
      <c r="FP102" s="200">
        <f t="shared" si="706"/>
        <v>0</v>
      </c>
      <c r="FQ102" s="201" t="b">
        <f t="shared" si="707"/>
        <v>0</v>
      </c>
      <c r="FR102" s="200">
        <f t="shared" si="708"/>
        <v>0</v>
      </c>
      <c r="FS102" s="201" t="b">
        <f t="shared" si="709"/>
        <v>0</v>
      </c>
      <c r="FT102" s="200">
        <f t="shared" si="710"/>
        <v>0</v>
      </c>
      <c r="FU102" s="201" t="b">
        <f t="shared" si="711"/>
        <v>0</v>
      </c>
      <c r="FV102" s="200">
        <f t="shared" si="712"/>
        <v>0</v>
      </c>
      <c r="FW102" s="201" t="b">
        <f t="shared" si="713"/>
        <v>0</v>
      </c>
      <c r="FX102" s="200">
        <f t="shared" si="714"/>
        <v>0</v>
      </c>
      <c r="FY102" s="201" t="b">
        <f t="shared" si="715"/>
        <v>0</v>
      </c>
      <c r="FZ102" s="200">
        <f t="shared" si="716"/>
        <v>0</v>
      </c>
      <c r="GA102" s="204" t="b">
        <f t="shared" si="717"/>
        <v>0</v>
      </c>
      <c r="GB102" s="200">
        <f t="shared" si="718"/>
        <v>0</v>
      </c>
      <c r="GC102" s="201" t="b">
        <f t="shared" si="719"/>
        <v>0</v>
      </c>
      <c r="GD102" s="200">
        <f t="shared" si="720"/>
        <v>0</v>
      </c>
      <c r="GE102" s="201" t="b">
        <f t="shared" si="721"/>
        <v>0</v>
      </c>
      <c r="GF102" s="200">
        <f t="shared" si="722"/>
        <v>0</v>
      </c>
      <c r="GG102" s="201" t="b">
        <f t="shared" si="723"/>
        <v>0</v>
      </c>
      <c r="GH102" s="200">
        <f t="shared" si="724"/>
        <v>0</v>
      </c>
      <c r="GI102" s="201" t="b">
        <f t="shared" si="725"/>
        <v>0</v>
      </c>
      <c r="GJ102" s="200">
        <f t="shared" si="726"/>
        <v>0</v>
      </c>
      <c r="GK102" s="201" t="b">
        <f t="shared" si="727"/>
        <v>0</v>
      </c>
      <c r="GL102" s="200">
        <f t="shared" si="728"/>
        <v>0</v>
      </c>
      <c r="GM102" s="201" t="b">
        <f t="shared" si="729"/>
        <v>0</v>
      </c>
      <c r="GN102" s="194">
        <f t="shared" si="789"/>
        <v>0</v>
      </c>
      <c r="GO102" s="201" t="b">
        <f t="shared" si="730"/>
        <v>0</v>
      </c>
      <c r="GP102" s="200">
        <f t="shared" si="731"/>
        <v>0</v>
      </c>
      <c r="GQ102" s="201" t="b">
        <f t="shared" si="732"/>
        <v>0</v>
      </c>
      <c r="GR102" s="200">
        <f t="shared" si="733"/>
        <v>0</v>
      </c>
      <c r="GS102" s="201" t="b">
        <f t="shared" si="734"/>
        <v>0</v>
      </c>
      <c r="GT102" s="194">
        <f t="shared" si="790"/>
        <v>0</v>
      </c>
      <c r="GU102" s="201" t="b">
        <f t="shared" si="735"/>
        <v>0</v>
      </c>
      <c r="GV102" s="200">
        <f t="shared" si="736"/>
        <v>0</v>
      </c>
      <c r="GW102" s="201" t="b">
        <f t="shared" si="737"/>
        <v>0</v>
      </c>
      <c r="GX102" s="200">
        <f t="shared" si="738"/>
        <v>0</v>
      </c>
      <c r="GY102" s="201" t="b">
        <f t="shared" si="739"/>
        <v>0</v>
      </c>
      <c r="GZ102" s="194">
        <f t="shared" si="791"/>
        <v>0</v>
      </c>
      <c r="HA102" s="201" t="b">
        <f t="shared" si="740"/>
        <v>0</v>
      </c>
      <c r="HB102" s="200">
        <f t="shared" si="741"/>
        <v>0</v>
      </c>
      <c r="HC102" s="201" t="b">
        <f t="shared" si="742"/>
        <v>0</v>
      </c>
      <c r="HD102" s="200">
        <f t="shared" si="743"/>
        <v>0</v>
      </c>
      <c r="HE102" s="201" t="b">
        <f t="shared" si="744"/>
        <v>0</v>
      </c>
      <c r="HF102" s="200">
        <f t="shared" si="745"/>
        <v>0</v>
      </c>
      <c r="HG102" s="201" t="b">
        <f t="shared" si="746"/>
        <v>0</v>
      </c>
      <c r="HH102" s="200">
        <f t="shared" si="747"/>
        <v>0</v>
      </c>
      <c r="HI102" s="201" t="b">
        <f t="shared" si="748"/>
        <v>0</v>
      </c>
      <c r="HJ102" s="200">
        <f t="shared" si="749"/>
        <v>0</v>
      </c>
      <c r="HK102" s="201" t="b">
        <f t="shared" si="750"/>
        <v>0</v>
      </c>
      <c r="HL102" s="200">
        <f t="shared" si="751"/>
        <v>0</v>
      </c>
      <c r="HM102" s="201" t="b">
        <f t="shared" si="752"/>
        <v>0</v>
      </c>
      <c r="HN102" s="200">
        <f t="shared" si="753"/>
        <v>0</v>
      </c>
      <c r="HO102" s="201" t="b">
        <f t="shared" si="754"/>
        <v>0</v>
      </c>
      <c r="HP102" s="200">
        <f t="shared" si="755"/>
        <v>0</v>
      </c>
      <c r="HQ102" s="201" t="b">
        <f t="shared" si="756"/>
        <v>0</v>
      </c>
      <c r="HR102" s="200">
        <f t="shared" si="757"/>
        <v>0</v>
      </c>
      <c r="HS102" s="204" t="b">
        <f t="shared" si="758"/>
        <v>0</v>
      </c>
      <c r="HT102" s="194">
        <f t="shared" si="792"/>
        <v>0</v>
      </c>
      <c r="HU102" s="201" t="b">
        <f t="shared" si="759"/>
        <v>0</v>
      </c>
      <c r="HV102" s="200">
        <f t="shared" si="760"/>
        <v>0</v>
      </c>
      <c r="HW102" s="201" t="b">
        <f t="shared" si="761"/>
        <v>0</v>
      </c>
      <c r="HX102" s="200">
        <f t="shared" si="762"/>
        <v>0</v>
      </c>
      <c r="HY102" s="201" t="b">
        <f t="shared" si="763"/>
        <v>0</v>
      </c>
      <c r="HZ102" s="200">
        <f t="shared" si="764"/>
        <v>0</v>
      </c>
      <c r="IA102" s="201" t="b">
        <f t="shared" si="765"/>
        <v>0</v>
      </c>
      <c r="IB102" s="200">
        <f t="shared" si="766"/>
        <v>0</v>
      </c>
      <c r="IC102" s="204" t="b">
        <f t="shared" si="767"/>
        <v>0</v>
      </c>
      <c r="ID102" s="200">
        <f t="shared" si="768"/>
        <v>0</v>
      </c>
      <c r="IE102" s="201" t="b">
        <f t="shared" si="769"/>
        <v>0</v>
      </c>
      <c r="IF102" s="200">
        <f t="shared" si="770"/>
        <v>0</v>
      </c>
      <c r="IG102" s="201" t="b">
        <f t="shared" si="771"/>
        <v>0</v>
      </c>
      <c r="IH102" s="281" t="b">
        <f t="shared" si="772"/>
        <v>0</v>
      </c>
      <c r="II102" s="281" t="b">
        <f t="shared" si="773"/>
        <v>0</v>
      </c>
      <c r="IJ102" s="281" t="b">
        <f t="shared" si="774"/>
        <v>0</v>
      </c>
      <c r="IK102" s="96"/>
      <c r="IL102" s="96"/>
      <c r="IM102" s="96"/>
      <c r="IN102" s="96"/>
      <c r="IO102" s="96"/>
      <c r="IP102" s="96"/>
      <c r="IQ102" s="96"/>
      <c r="IR102" s="96"/>
      <c r="IS102" s="96"/>
      <c r="IT102" s="96"/>
    </row>
    <row r="103" spans="1:254" ht="15.6">
      <c r="A103" s="84"/>
      <c r="B103" s="199">
        <f>'1. Plano anual atividades'!C105</f>
        <v>0</v>
      </c>
      <c r="C103" s="20"/>
      <c r="D103" s="201">
        <f>'1. Plano anual atividades'!D105</f>
        <v>0</v>
      </c>
      <c r="E103" s="276"/>
      <c r="F103" s="276"/>
      <c r="G103" s="276"/>
      <c r="H103" s="201">
        <f>'1. Plano anual atividades'!I105</f>
        <v>0</v>
      </c>
      <c r="I103" s="201">
        <f>'1. Plano anual atividades'!J105</f>
        <v>0</v>
      </c>
      <c r="J103" s="201">
        <f>'1. Plano anual atividades'!K105</f>
        <v>0</v>
      </c>
      <c r="K103" s="201">
        <f>'1. Plano anual atividades'!L105</f>
        <v>0</v>
      </c>
      <c r="L103" s="201">
        <f>'1. Plano anual atividades'!M105</f>
        <v>0</v>
      </c>
      <c r="M103" s="201">
        <f>'1. Plano anual atividades'!N105</f>
        <v>0</v>
      </c>
      <c r="N103" s="201">
        <f>'1. Plano anual atividades'!O105</f>
        <v>0</v>
      </c>
      <c r="O103" s="201">
        <f>'1. Plano anual atividades'!P105</f>
        <v>0</v>
      </c>
      <c r="P103" s="201">
        <f>'1. Plano anual atividades'!Q105</f>
        <v>0</v>
      </c>
      <c r="Q103" s="201">
        <f>'1. Plano anual atividades'!R105</f>
        <v>0</v>
      </c>
      <c r="R103" s="20"/>
      <c r="S103" s="20"/>
      <c r="T103" s="201">
        <f t="shared" si="775"/>
        <v>0</v>
      </c>
      <c r="U103" s="20"/>
      <c r="V103" s="20"/>
      <c r="W103" s="201">
        <f t="shared" si="795"/>
        <v>0</v>
      </c>
      <c r="X103" s="201">
        <f t="shared" si="796"/>
        <v>0</v>
      </c>
      <c r="Y103" s="20"/>
      <c r="Z103" s="20"/>
      <c r="AA103" s="201">
        <f t="shared" si="776"/>
        <v>0</v>
      </c>
      <c r="AB103" s="201">
        <f t="shared" si="777"/>
        <v>0</v>
      </c>
      <c r="AC103" s="20"/>
      <c r="AD103" s="20"/>
      <c r="AE103" s="202">
        <f>'1. Plano anual atividades'!E105</f>
        <v>0</v>
      </c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3"/>
      <c r="BE103" s="20"/>
      <c r="BF103" s="20">
        <f t="shared" si="605"/>
        <v>0</v>
      </c>
      <c r="BG103" s="21" t="b">
        <f t="shared" si="606"/>
        <v>0</v>
      </c>
      <c r="BH103" s="20">
        <f t="shared" si="607"/>
        <v>0</v>
      </c>
      <c r="BI103" s="21" t="b">
        <f t="shared" si="608"/>
        <v>0</v>
      </c>
      <c r="BJ103" s="20">
        <f t="shared" si="609"/>
        <v>0</v>
      </c>
      <c r="BK103" s="21" t="b">
        <f t="shared" si="610"/>
        <v>0</v>
      </c>
      <c r="BL103" s="20">
        <f t="shared" si="611"/>
        <v>0</v>
      </c>
      <c r="BM103" s="21" t="b">
        <f t="shared" si="612"/>
        <v>0</v>
      </c>
      <c r="BN103" s="20">
        <f t="shared" si="613"/>
        <v>0</v>
      </c>
      <c r="BO103" s="21" t="b">
        <f t="shared" si="614"/>
        <v>0</v>
      </c>
      <c r="BP103" s="20">
        <f t="shared" si="615"/>
        <v>0</v>
      </c>
      <c r="BQ103" s="21" t="b">
        <f t="shared" si="616"/>
        <v>0</v>
      </c>
      <c r="BR103" s="20">
        <f t="shared" si="617"/>
        <v>0</v>
      </c>
      <c r="BS103" s="21" t="b">
        <f t="shared" si="618"/>
        <v>0</v>
      </c>
      <c r="BT103" s="20">
        <f t="shared" si="619"/>
        <v>0</v>
      </c>
      <c r="BU103" s="21" t="b">
        <f t="shared" si="620"/>
        <v>0</v>
      </c>
      <c r="BV103" s="18">
        <f t="shared" si="778"/>
        <v>0</v>
      </c>
      <c r="BW103" s="21" t="b">
        <f t="shared" si="621"/>
        <v>0</v>
      </c>
      <c r="BX103" s="18">
        <f t="shared" si="779"/>
        <v>0</v>
      </c>
      <c r="BY103" s="21" t="b">
        <f t="shared" si="622"/>
        <v>0</v>
      </c>
      <c r="BZ103" s="18">
        <f t="shared" si="780"/>
        <v>0</v>
      </c>
      <c r="CA103" s="21" t="b">
        <f t="shared" si="623"/>
        <v>0</v>
      </c>
      <c r="CB103" s="20">
        <f t="shared" si="624"/>
        <v>0</v>
      </c>
      <c r="CC103" s="21" t="b">
        <f t="shared" si="625"/>
        <v>0</v>
      </c>
      <c r="CD103" s="29"/>
      <c r="CE103" s="200">
        <f t="shared" si="626"/>
        <v>0</v>
      </c>
      <c r="CF103" s="201" t="b">
        <f t="shared" si="627"/>
        <v>0</v>
      </c>
      <c r="CG103" s="194">
        <f t="shared" si="781"/>
        <v>0</v>
      </c>
      <c r="CH103" s="201" t="b">
        <f t="shared" si="628"/>
        <v>0</v>
      </c>
      <c r="CI103" s="194">
        <f t="shared" si="782"/>
        <v>0</v>
      </c>
      <c r="CJ103" s="201" t="b">
        <f t="shared" si="629"/>
        <v>0</v>
      </c>
      <c r="CK103" s="200">
        <f t="shared" si="630"/>
        <v>0</v>
      </c>
      <c r="CL103" s="201" t="b">
        <f t="shared" si="631"/>
        <v>0</v>
      </c>
      <c r="CM103" s="200">
        <f t="shared" si="632"/>
        <v>0</v>
      </c>
      <c r="CN103" s="201" t="b">
        <f t="shared" si="633"/>
        <v>0</v>
      </c>
      <c r="CO103" s="200">
        <f t="shared" si="634"/>
        <v>0</v>
      </c>
      <c r="CP103" s="201" t="b">
        <f t="shared" si="635"/>
        <v>0</v>
      </c>
      <c r="CQ103" s="200">
        <f t="shared" si="636"/>
        <v>0</v>
      </c>
      <c r="CR103" s="201" t="b">
        <f t="shared" si="637"/>
        <v>0</v>
      </c>
      <c r="CS103" s="200">
        <f t="shared" si="638"/>
        <v>0</v>
      </c>
      <c r="CT103" s="201" t="b">
        <f t="shared" si="639"/>
        <v>0</v>
      </c>
      <c r="CU103" s="200">
        <f t="shared" si="640"/>
        <v>0</v>
      </c>
      <c r="CV103" s="201" t="b">
        <f t="shared" si="641"/>
        <v>0</v>
      </c>
      <c r="CW103" s="200">
        <f t="shared" si="642"/>
        <v>0</v>
      </c>
      <c r="CX103" s="201" t="b">
        <f t="shared" si="643"/>
        <v>0</v>
      </c>
      <c r="CY103" s="200">
        <f t="shared" si="644"/>
        <v>0</v>
      </c>
      <c r="CZ103" s="201" t="b">
        <f t="shared" si="645"/>
        <v>0</v>
      </c>
      <c r="DA103" s="200">
        <f t="shared" si="646"/>
        <v>0</v>
      </c>
      <c r="DB103" s="201" t="b">
        <f t="shared" si="647"/>
        <v>0</v>
      </c>
      <c r="DC103" s="200">
        <f t="shared" si="648"/>
        <v>0</v>
      </c>
      <c r="DD103" s="201" t="b">
        <f t="shared" si="649"/>
        <v>0</v>
      </c>
      <c r="DE103" s="200">
        <f t="shared" si="650"/>
        <v>0</v>
      </c>
      <c r="DF103" s="201" t="b">
        <f t="shared" si="651"/>
        <v>0</v>
      </c>
      <c r="DG103" s="200">
        <f t="shared" si="652"/>
        <v>0</v>
      </c>
      <c r="DH103" s="201" t="b">
        <f t="shared" si="653"/>
        <v>0</v>
      </c>
      <c r="DI103" s="194">
        <f t="shared" si="783"/>
        <v>0</v>
      </c>
      <c r="DJ103" s="201" t="b">
        <f t="shared" si="654"/>
        <v>0</v>
      </c>
      <c r="DK103" s="200">
        <f t="shared" si="655"/>
        <v>0</v>
      </c>
      <c r="DL103" s="201" t="b">
        <f t="shared" si="656"/>
        <v>0</v>
      </c>
      <c r="DM103" s="200">
        <f t="shared" si="657"/>
        <v>0</v>
      </c>
      <c r="DN103" s="201" t="b">
        <f t="shared" si="658"/>
        <v>0</v>
      </c>
      <c r="DO103" s="194">
        <f t="shared" si="784"/>
        <v>0</v>
      </c>
      <c r="DP103" s="201" t="b">
        <f t="shared" si="659"/>
        <v>0</v>
      </c>
      <c r="DQ103" s="200">
        <f t="shared" si="660"/>
        <v>0</v>
      </c>
      <c r="DR103" s="201" t="b">
        <f t="shared" si="661"/>
        <v>0</v>
      </c>
      <c r="DS103" s="200">
        <f t="shared" si="662"/>
        <v>0</v>
      </c>
      <c r="DT103" s="201" t="b">
        <f t="shared" si="663"/>
        <v>0</v>
      </c>
      <c r="DU103" s="194">
        <f t="shared" si="785"/>
        <v>0</v>
      </c>
      <c r="DV103" s="201" t="b">
        <f t="shared" si="664"/>
        <v>0</v>
      </c>
      <c r="DW103" s="200">
        <f t="shared" si="665"/>
        <v>0</v>
      </c>
      <c r="DX103" s="201" t="b">
        <f t="shared" si="666"/>
        <v>0</v>
      </c>
      <c r="DY103" s="200">
        <f t="shared" si="667"/>
        <v>0</v>
      </c>
      <c r="DZ103" s="201" t="b">
        <f t="shared" si="668"/>
        <v>0</v>
      </c>
      <c r="EA103" s="200">
        <f t="shared" si="669"/>
        <v>0</v>
      </c>
      <c r="EB103" s="201" t="b">
        <f t="shared" si="670"/>
        <v>0</v>
      </c>
      <c r="EC103" s="200">
        <f t="shared" si="671"/>
        <v>0</v>
      </c>
      <c r="ED103" s="201" t="b">
        <f t="shared" si="672"/>
        <v>0</v>
      </c>
      <c r="EE103" s="200">
        <f t="shared" si="673"/>
        <v>0</v>
      </c>
      <c r="EF103" s="201" t="b">
        <f t="shared" si="674"/>
        <v>0</v>
      </c>
      <c r="EG103" s="200">
        <f t="shared" si="675"/>
        <v>0</v>
      </c>
      <c r="EH103" s="201" t="b">
        <f t="shared" si="676"/>
        <v>0</v>
      </c>
      <c r="EI103" s="200">
        <f t="shared" si="677"/>
        <v>0</v>
      </c>
      <c r="EJ103" s="201" t="b">
        <f t="shared" si="678"/>
        <v>0</v>
      </c>
      <c r="EK103" s="200">
        <f t="shared" si="679"/>
        <v>0</v>
      </c>
      <c r="EL103" s="201" t="b">
        <f t="shared" si="680"/>
        <v>0</v>
      </c>
      <c r="EM103" s="200">
        <f t="shared" si="681"/>
        <v>0</v>
      </c>
      <c r="EN103" s="204" t="b">
        <f t="shared" si="682"/>
        <v>0</v>
      </c>
      <c r="EO103" s="194">
        <f t="shared" si="786"/>
        <v>0</v>
      </c>
      <c r="EP103" s="201" t="b">
        <f t="shared" si="683"/>
        <v>0</v>
      </c>
      <c r="EQ103" s="200">
        <f t="shared" si="684"/>
        <v>0</v>
      </c>
      <c r="ER103" s="201" t="b">
        <f t="shared" si="685"/>
        <v>0</v>
      </c>
      <c r="ES103" s="200">
        <f t="shared" si="686"/>
        <v>0</v>
      </c>
      <c r="ET103" s="201" t="b">
        <f t="shared" si="687"/>
        <v>0</v>
      </c>
      <c r="EU103" s="200">
        <f t="shared" si="688"/>
        <v>0</v>
      </c>
      <c r="EV103" s="201" t="b">
        <f t="shared" si="689"/>
        <v>0</v>
      </c>
      <c r="EW103" s="200">
        <f t="shared" si="690"/>
        <v>0</v>
      </c>
      <c r="EX103" s="204" t="b">
        <f t="shared" si="691"/>
        <v>0</v>
      </c>
      <c r="EY103" s="200">
        <f t="shared" si="692"/>
        <v>0</v>
      </c>
      <c r="EZ103" s="201" t="b">
        <f t="shared" si="693"/>
        <v>0</v>
      </c>
      <c r="FA103" s="200">
        <f t="shared" si="694"/>
        <v>0</v>
      </c>
      <c r="FB103" s="201" t="b">
        <f t="shared" si="695"/>
        <v>0</v>
      </c>
      <c r="FC103" s="20"/>
      <c r="FD103" s="200">
        <f t="shared" si="696"/>
        <v>0</v>
      </c>
      <c r="FE103" s="201" t="b">
        <f t="shared" si="697"/>
        <v>0</v>
      </c>
      <c r="FF103" s="194">
        <f t="shared" si="787"/>
        <v>0</v>
      </c>
      <c r="FG103" s="201" t="b">
        <f t="shared" si="698"/>
        <v>0</v>
      </c>
      <c r="FH103" s="194">
        <f t="shared" si="788"/>
        <v>0</v>
      </c>
      <c r="FI103" s="201" t="b">
        <f t="shared" si="699"/>
        <v>0</v>
      </c>
      <c r="FJ103" s="200">
        <f t="shared" si="700"/>
        <v>0</v>
      </c>
      <c r="FK103" s="201" t="b">
        <f t="shared" si="701"/>
        <v>0</v>
      </c>
      <c r="FL103" s="200">
        <f t="shared" si="702"/>
        <v>0</v>
      </c>
      <c r="FM103" s="201" t="b">
        <f t="shared" si="703"/>
        <v>0</v>
      </c>
      <c r="FN103" s="200">
        <f t="shared" si="704"/>
        <v>0</v>
      </c>
      <c r="FO103" s="201" t="b">
        <f t="shared" si="705"/>
        <v>0</v>
      </c>
      <c r="FP103" s="200">
        <f t="shared" si="706"/>
        <v>0</v>
      </c>
      <c r="FQ103" s="201" t="b">
        <f t="shared" si="707"/>
        <v>0</v>
      </c>
      <c r="FR103" s="200">
        <f t="shared" si="708"/>
        <v>0</v>
      </c>
      <c r="FS103" s="201" t="b">
        <f t="shared" si="709"/>
        <v>0</v>
      </c>
      <c r="FT103" s="200">
        <f t="shared" si="710"/>
        <v>0</v>
      </c>
      <c r="FU103" s="201" t="b">
        <f t="shared" si="711"/>
        <v>0</v>
      </c>
      <c r="FV103" s="200">
        <f t="shared" si="712"/>
        <v>0</v>
      </c>
      <c r="FW103" s="201" t="b">
        <f t="shared" si="713"/>
        <v>0</v>
      </c>
      <c r="FX103" s="200">
        <f t="shared" si="714"/>
        <v>0</v>
      </c>
      <c r="FY103" s="201" t="b">
        <f t="shared" si="715"/>
        <v>0</v>
      </c>
      <c r="FZ103" s="200">
        <f t="shared" si="716"/>
        <v>0</v>
      </c>
      <c r="GA103" s="204" t="b">
        <f t="shared" si="717"/>
        <v>0</v>
      </c>
      <c r="GB103" s="200">
        <f t="shared" si="718"/>
        <v>0</v>
      </c>
      <c r="GC103" s="201" t="b">
        <f t="shared" si="719"/>
        <v>0</v>
      </c>
      <c r="GD103" s="200">
        <f t="shared" si="720"/>
        <v>0</v>
      </c>
      <c r="GE103" s="201" t="b">
        <f t="shared" si="721"/>
        <v>0</v>
      </c>
      <c r="GF103" s="200">
        <f t="shared" si="722"/>
        <v>0</v>
      </c>
      <c r="GG103" s="201" t="b">
        <f t="shared" si="723"/>
        <v>0</v>
      </c>
      <c r="GH103" s="200">
        <f t="shared" si="724"/>
        <v>0</v>
      </c>
      <c r="GI103" s="201" t="b">
        <f t="shared" si="725"/>
        <v>0</v>
      </c>
      <c r="GJ103" s="200">
        <f t="shared" si="726"/>
        <v>0</v>
      </c>
      <c r="GK103" s="201" t="b">
        <f t="shared" si="727"/>
        <v>0</v>
      </c>
      <c r="GL103" s="200">
        <f t="shared" si="728"/>
        <v>0</v>
      </c>
      <c r="GM103" s="201" t="b">
        <f t="shared" si="729"/>
        <v>0</v>
      </c>
      <c r="GN103" s="194">
        <f t="shared" si="789"/>
        <v>0</v>
      </c>
      <c r="GO103" s="201" t="b">
        <f t="shared" si="730"/>
        <v>0</v>
      </c>
      <c r="GP103" s="200">
        <f t="shared" si="731"/>
        <v>0</v>
      </c>
      <c r="GQ103" s="201" t="b">
        <f t="shared" si="732"/>
        <v>0</v>
      </c>
      <c r="GR103" s="200">
        <f t="shared" si="733"/>
        <v>0</v>
      </c>
      <c r="GS103" s="201" t="b">
        <f t="shared" si="734"/>
        <v>0</v>
      </c>
      <c r="GT103" s="194">
        <f t="shared" si="790"/>
        <v>0</v>
      </c>
      <c r="GU103" s="201" t="b">
        <f t="shared" si="735"/>
        <v>0</v>
      </c>
      <c r="GV103" s="200">
        <f t="shared" si="736"/>
        <v>0</v>
      </c>
      <c r="GW103" s="201" t="b">
        <f t="shared" si="737"/>
        <v>0</v>
      </c>
      <c r="GX103" s="200">
        <f t="shared" si="738"/>
        <v>0</v>
      </c>
      <c r="GY103" s="201" t="b">
        <f t="shared" si="739"/>
        <v>0</v>
      </c>
      <c r="GZ103" s="194">
        <f t="shared" si="791"/>
        <v>0</v>
      </c>
      <c r="HA103" s="201" t="b">
        <f t="shared" si="740"/>
        <v>0</v>
      </c>
      <c r="HB103" s="200">
        <f t="shared" si="741"/>
        <v>0</v>
      </c>
      <c r="HC103" s="201" t="b">
        <f t="shared" si="742"/>
        <v>0</v>
      </c>
      <c r="HD103" s="200">
        <f t="shared" si="743"/>
        <v>0</v>
      </c>
      <c r="HE103" s="201" t="b">
        <f t="shared" si="744"/>
        <v>0</v>
      </c>
      <c r="HF103" s="200">
        <f t="shared" si="745"/>
        <v>0</v>
      </c>
      <c r="HG103" s="201" t="b">
        <f t="shared" si="746"/>
        <v>0</v>
      </c>
      <c r="HH103" s="200">
        <f t="shared" si="747"/>
        <v>0</v>
      </c>
      <c r="HI103" s="201" t="b">
        <f t="shared" si="748"/>
        <v>0</v>
      </c>
      <c r="HJ103" s="200">
        <f t="shared" si="749"/>
        <v>0</v>
      </c>
      <c r="HK103" s="201" t="b">
        <f t="shared" si="750"/>
        <v>0</v>
      </c>
      <c r="HL103" s="200">
        <f t="shared" si="751"/>
        <v>0</v>
      </c>
      <c r="HM103" s="201" t="b">
        <f t="shared" si="752"/>
        <v>0</v>
      </c>
      <c r="HN103" s="200">
        <f t="shared" si="753"/>
        <v>0</v>
      </c>
      <c r="HO103" s="201" t="b">
        <f t="shared" si="754"/>
        <v>0</v>
      </c>
      <c r="HP103" s="200">
        <f t="shared" si="755"/>
        <v>0</v>
      </c>
      <c r="HQ103" s="201" t="b">
        <f t="shared" si="756"/>
        <v>0</v>
      </c>
      <c r="HR103" s="200">
        <f t="shared" si="757"/>
        <v>0</v>
      </c>
      <c r="HS103" s="204" t="b">
        <f t="shared" si="758"/>
        <v>0</v>
      </c>
      <c r="HT103" s="194">
        <f t="shared" si="792"/>
        <v>0</v>
      </c>
      <c r="HU103" s="201" t="b">
        <f t="shared" si="759"/>
        <v>0</v>
      </c>
      <c r="HV103" s="200">
        <f t="shared" si="760"/>
        <v>0</v>
      </c>
      <c r="HW103" s="201" t="b">
        <f t="shared" si="761"/>
        <v>0</v>
      </c>
      <c r="HX103" s="200">
        <f t="shared" si="762"/>
        <v>0</v>
      </c>
      <c r="HY103" s="201" t="b">
        <f t="shared" si="763"/>
        <v>0</v>
      </c>
      <c r="HZ103" s="200">
        <f t="shared" si="764"/>
        <v>0</v>
      </c>
      <c r="IA103" s="201" t="b">
        <f t="shared" si="765"/>
        <v>0</v>
      </c>
      <c r="IB103" s="200">
        <f t="shared" si="766"/>
        <v>0</v>
      </c>
      <c r="IC103" s="204" t="b">
        <f t="shared" si="767"/>
        <v>0</v>
      </c>
      <c r="ID103" s="200">
        <f t="shared" si="768"/>
        <v>0</v>
      </c>
      <c r="IE103" s="201" t="b">
        <f t="shared" si="769"/>
        <v>0</v>
      </c>
      <c r="IF103" s="200">
        <f t="shared" si="770"/>
        <v>0</v>
      </c>
      <c r="IG103" s="201" t="b">
        <f t="shared" si="771"/>
        <v>0</v>
      </c>
      <c r="IH103" s="281" t="b">
        <f t="shared" si="772"/>
        <v>0</v>
      </c>
      <c r="II103" s="281" t="b">
        <f t="shared" si="773"/>
        <v>0</v>
      </c>
      <c r="IJ103" s="281" t="b">
        <f t="shared" si="774"/>
        <v>0</v>
      </c>
      <c r="IK103" s="84"/>
      <c r="IL103" s="84"/>
      <c r="IM103" s="84"/>
      <c r="IN103" s="84"/>
      <c r="IO103" s="84"/>
      <c r="IP103" s="84"/>
      <c r="IQ103" s="84"/>
      <c r="IR103" s="84"/>
      <c r="IS103" s="84"/>
      <c r="IT103" s="84"/>
    </row>
    <row r="104" spans="1:254" ht="15.6">
      <c r="A104" s="84"/>
      <c r="B104" s="199">
        <f>'1. Plano anual atividades'!C106</f>
        <v>0</v>
      </c>
      <c r="C104" s="20"/>
      <c r="D104" s="201">
        <f>'1. Plano anual atividades'!D106</f>
        <v>0</v>
      </c>
      <c r="E104" s="276"/>
      <c r="F104" s="276"/>
      <c r="G104" s="276"/>
      <c r="H104" s="201">
        <f>'1. Plano anual atividades'!I106</f>
        <v>0</v>
      </c>
      <c r="I104" s="201">
        <f>'1. Plano anual atividades'!J106</f>
        <v>0</v>
      </c>
      <c r="J104" s="201">
        <f>'1. Plano anual atividades'!K106</f>
        <v>0</v>
      </c>
      <c r="K104" s="201">
        <f>'1. Plano anual atividades'!L106</f>
        <v>0</v>
      </c>
      <c r="L104" s="201">
        <f>'1. Plano anual atividades'!M106</f>
        <v>0</v>
      </c>
      <c r="M104" s="201">
        <f>'1. Plano anual atividades'!N106</f>
        <v>0</v>
      </c>
      <c r="N104" s="201">
        <f>'1. Plano anual atividades'!O106</f>
        <v>0</v>
      </c>
      <c r="O104" s="201">
        <f>'1. Plano anual atividades'!P106</f>
        <v>0</v>
      </c>
      <c r="P104" s="201">
        <f>'1. Plano anual atividades'!Q106</f>
        <v>0</v>
      </c>
      <c r="Q104" s="201">
        <f>'1. Plano anual atividades'!R106</f>
        <v>0</v>
      </c>
      <c r="R104" s="20"/>
      <c r="S104" s="20"/>
      <c r="T104" s="201">
        <f t="shared" si="775"/>
        <v>0</v>
      </c>
      <c r="U104" s="20"/>
      <c r="V104" s="20"/>
      <c r="W104" s="201">
        <f t="shared" si="795"/>
        <v>0</v>
      </c>
      <c r="X104" s="201">
        <f t="shared" si="796"/>
        <v>0</v>
      </c>
      <c r="Y104" s="20"/>
      <c r="Z104" s="20"/>
      <c r="AA104" s="201">
        <f t="shared" si="776"/>
        <v>0</v>
      </c>
      <c r="AB104" s="201">
        <f t="shared" si="777"/>
        <v>0</v>
      </c>
      <c r="AC104" s="20"/>
      <c r="AD104" s="20"/>
      <c r="AE104" s="202">
        <f>'1. Plano anual atividades'!E106</f>
        <v>0</v>
      </c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3"/>
      <c r="BE104" s="20"/>
      <c r="BF104" s="20">
        <f t="shared" si="605"/>
        <v>0</v>
      </c>
      <c r="BG104" s="21" t="b">
        <f t="shared" si="606"/>
        <v>0</v>
      </c>
      <c r="BH104" s="20">
        <f t="shared" si="607"/>
        <v>0</v>
      </c>
      <c r="BI104" s="21" t="b">
        <f t="shared" si="608"/>
        <v>0</v>
      </c>
      <c r="BJ104" s="20">
        <f t="shared" si="609"/>
        <v>0</v>
      </c>
      <c r="BK104" s="21" t="b">
        <f t="shared" si="610"/>
        <v>0</v>
      </c>
      <c r="BL104" s="20">
        <f t="shared" si="611"/>
        <v>0</v>
      </c>
      <c r="BM104" s="21" t="b">
        <f t="shared" si="612"/>
        <v>0</v>
      </c>
      <c r="BN104" s="20">
        <f t="shared" si="613"/>
        <v>0</v>
      </c>
      <c r="BO104" s="21" t="b">
        <f t="shared" si="614"/>
        <v>0</v>
      </c>
      <c r="BP104" s="20">
        <f t="shared" si="615"/>
        <v>0</v>
      </c>
      <c r="BQ104" s="21" t="b">
        <f t="shared" si="616"/>
        <v>0</v>
      </c>
      <c r="BR104" s="20">
        <f t="shared" si="617"/>
        <v>0</v>
      </c>
      <c r="BS104" s="21" t="b">
        <f t="shared" si="618"/>
        <v>0</v>
      </c>
      <c r="BT104" s="20">
        <f t="shared" si="619"/>
        <v>0</v>
      </c>
      <c r="BU104" s="21" t="b">
        <f t="shared" si="620"/>
        <v>0</v>
      </c>
      <c r="BV104" s="18">
        <f t="shared" si="778"/>
        <v>0</v>
      </c>
      <c r="BW104" s="21" t="b">
        <f t="shared" si="621"/>
        <v>0</v>
      </c>
      <c r="BX104" s="18">
        <f t="shared" si="779"/>
        <v>0</v>
      </c>
      <c r="BY104" s="21" t="b">
        <f t="shared" si="622"/>
        <v>0</v>
      </c>
      <c r="BZ104" s="18">
        <f t="shared" si="780"/>
        <v>0</v>
      </c>
      <c r="CA104" s="21" t="b">
        <f t="shared" si="623"/>
        <v>0</v>
      </c>
      <c r="CB104" s="20">
        <f t="shared" si="624"/>
        <v>0</v>
      </c>
      <c r="CC104" s="21" t="b">
        <f t="shared" si="625"/>
        <v>0</v>
      </c>
      <c r="CD104" s="29"/>
      <c r="CE104" s="200">
        <f t="shared" si="626"/>
        <v>0</v>
      </c>
      <c r="CF104" s="201" t="b">
        <f t="shared" si="627"/>
        <v>0</v>
      </c>
      <c r="CG104" s="194">
        <f t="shared" si="781"/>
        <v>0</v>
      </c>
      <c r="CH104" s="201" t="b">
        <f t="shared" si="628"/>
        <v>0</v>
      </c>
      <c r="CI104" s="194">
        <f t="shared" si="782"/>
        <v>0</v>
      </c>
      <c r="CJ104" s="201" t="b">
        <f t="shared" si="629"/>
        <v>0</v>
      </c>
      <c r="CK104" s="200">
        <f t="shared" si="630"/>
        <v>0</v>
      </c>
      <c r="CL104" s="201" t="b">
        <f t="shared" si="631"/>
        <v>0</v>
      </c>
      <c r="CM104" s="200">
        <f t="shared" si="632"/>
        <v>0</v>
      </c>
      <c r="CN104" s="201" t="b">
        <f t="shared" si="633"/>
        <v>0</v>
      </c>
      <c r="CO104" s="200">
        <f t="shared" si="634"/>
        <v>0</v>
      </c>
      <c r="CP104" s="201" t="b">
        <f t="shared" si="635"/>
        <v>0</v>
      </c>
      <c r="CQ104" s="200">
        <f t="shared" si="636"/>
        <v>0</v>
      </c>
      <c r="CR104" s="201" t="b">
        <f t="shared" si="637"/>
        <v>0</v>
      </c>
      <c r="CS104" s="200">
        <f t="shared" si="638"/>
        <v>0</v>
      </c>
      <c r="CT104" s="201" t="b">
        <f t="shared" si="639"/>
        <v>0</v>
      </c>
      <c r="CU104" s="200">
        <f t="shared" si="640"/>
        <v>0</v>
      </c>
      <c r="CV104" s="201" t="b">
        <f t="shared" si="641"/>
        <v>0</v>
      </c>
      <c r="CW104" s="200">
        <f t="shared" si="642"/>
        <v>0</v>
      </c>
      <c r="CX104" s="201" t="b">
        <f t="shared" si="643"/>
        <v>0</v>
      </c>
      <c r="CY104" s="200">
        <f t="shared" si="644"/>
        <v>0</v>
      </c>
      <c r="CZ104" s="201" t="b">
        <f t="shared" si="645"/>
        <v>0</v>
      </c>
      <c r="DA104" s="200">
        <f t="shared" si="646"/>
        <v>0</v>
      </c>
      <c r="DB104" s="201" t="b">
        <f t="shared" si="647"/>
        <v>0</v>
      </c>
      <c r="DC104" s="200">
        <f t="shared" si="648"/>
        <v>0</v>
      </c>
      <c r="DD104" s="201" t="b">
        <f t="shared" si="649"/>
        <v>0</v>
      </c>
      <c r="DE104" s="200">
        <f t="shared" si="650"/>
        <v>0</v>
      </c>
      <c r="DF104" s="201" t="b">
        <f t="shared" si="651"/>
        <v>0</v>
      </c>
      <c r="DG104" s="200">
        <f t="shared" si="652"/>
        <v>0</v>
      </c>
      <c r="DH104" s="201" t="b">
        <f t="shared" si="653"/>
        <v>0</v>
      </c>
      <c r="DI104" s="194">
        <f t="shared" si="783"/>
        <v>0</v>
      </c>
      <c r="DJ104" s="201" t="b">
        <f t="shared" si="654"/>
        <v>0</v>
      </c>
      <c r="DK104" s="200">
        <f t="shared" si="655"/>
        <v>0</v>
      </c>
      <c r="DL104" s="201" t="b">
        <f t="shared" si="656"/>
        <v>0</v>
      </c>
      <c r="DM104" s="200">
        <f t="shared" si="657"/>
        <v>0</v>
      </c>
      <c r="DN104" s="201" t="b">
        <f t="shared" si="658"/>
        <v>0</v>
      </c>
      <c r="DO104" s="194">
        <f t="shared" si="784"/>
        <v>0</v>
      </c>
      <c r="DP104" s="201" t="b">
        <f t="shared" si="659"/>
        <v>0</v>
      </c>
      <c r="DQ104" s="200">
        <f t="shared" si="660"/>
        <v>0</v>
      </c>
      <c r="DR104" s="201" t="b">
        <f t="shared" si="661"/>
        <v>0</v>
      </c>
      <c r="DS104" s="200">
        <f t="shared" si="662"/>
        <v>0</v>
      </c>
      <c r="DT104" s="201" t="b">
        <f t="shared" si="663"/>
        <v>0</v>
      </c>
      <c r="DU104" s="194">
        <f t="shared" si="785"/>
        <v>0</v>
      </c>
      <c r="DV104" s="201" t="b">
        <f t="shared" si="664"/>
        <v>0</v>
      </c>
      <c r="DW104" s="200">
        <f t="shared" si="665"/>
        <v>0</v>
      </c>
      <c r="DX104" s="201" t="b">
        <f t="shared" si="666"/>
        <v>0</v>
      </c>
      <c r="DY104" s="200">
        <f t="shared" si="667"/>
        <v>0</v>
      </c>
      <c r="DZ104" s="201" t="b">
        <f t="shared" si="668"/>
        <v>0</v>
      </c>
      <c r="EA104" s="200">
        <f t="shared" si="669"/>
        <v>0</v>
      </c>
      <c r="EB104" s="201" t="b">
        <f t="shared" si="670"/>
        <v>0</v>
      </c>
      <c r="EC104" s="200">
        <f t="shared" si="671"/>
        <v>0</v>
      </c>
      <c r="ED104" s="201" t="b">
        <f t="shared" si="672"/>
        <v>0</v>
      </c>
      <c r="EE104" s="200">
        <f t="shared" si="673"/>
        <v>0</v>
      </c>
      <c r="EF104" s="201" t="b">
        <f t="shared" si="674"/>
        <v>0</v>
      </c>
      <c r="EG104" s="200">
        <f t="shared" si="675"/>
        <v>0</v>
      </c>
      <c r="EH104" s="201" t="b">
        <f t="shared" si="676"/>
        <v>0</v>
      </c>
      <c r="EI104" s="200">
        <f t="shared" si="677"/>
        <v>0</v>
      </c>
      <c r="EJ104" s="201" t="b">
        <f t="shared" si="678"/>
        <v>0</v>
      </c>
      <c r="EK104" s="200">
        <f t="shared" si="679"/>
        <v>0</v>
      </c>
      <c r="EL104" s="201" t="b">
        <f t="shared" si="680"/>
        <v>0</v>
      </c>
      <c r="EM104" s="200">
        <f t="shared" si="681"/>
        <v>0</v>
      </c>
      <c r="EN104" s="204" t="b">
        <f t="shared" si="682"/>
        <v>0</v>
      </c>
      <c r="EO104" s="194">
        <f t="shared" si="786"/>
        <v>0</v>
      </c>
      <c r="EP104" s="201" t="b">
        <f t="shared" si="683"/>
        <v>0</v>
      </c>
      <c r="EQ104" s="200">
        <f t="shared" si="684"/>
        <v>0</v>
      </c>
      <c r="ER104" s="201" t="b">
        <f t="shared" si="685"/>
        <v>0</v>
      </c>
      <c r="ES104" s="200">
        <f t="shared" si="686"/>
        <v>0</v>
      </c>
      <c r="ET104" s="201" t="b">
        <f t="shared" si="687"/>
        <v>0</v>
      </c>
      <c r="EU104" s="200">
        <f t="shared" si="688"/>
        <v>0</v>
      </c>
      <c r="EV104" s="201" t="b">
        <f t="shared" si="689"/>
        <v>0</v>
      </c>
      <c r="EW104" s="200">
        <f t="shared" si="690"/>
        <v>0</v>
      </c>
      <c r="EX104" s="204" t="b">
        <f t="shared" si="691"/>
        <v>0</v>
      </c>
      <c r="EY104" s="200">
        <f t="shared" si="692"/>
        <v>0</v>
      </c>
      <c r="EZ104" s="201" t="b">
        <f t="shared" si="693"/>
        <v>0</v>
      </c>
      <c r="FA104" s="200">
        <f t="shared" si="694"/>
        <v>0</v>
      </c>
      <c r="FB104" s="201" t="b">
        <f t="shared" si="695"/>
        <v>0</v>
      </c>
      <c r="FC104" s="20"/>
      <c r="FD104" s="200">
        <f t="shared" si="696"/>
        <v>0</v>
      </c>
      <c r="FE104" s="201" t="b">
        <f t="shared" si="697"/>
        <v>0</v>
      </c>
      <c r="FF104" s="194">
        <f t="shared" si="787"/>
        <v>0</v>
      </c>
      <c r="FG104" s="201" t="b">
        <f t="shared" si="698"/>
        <v>0</v>
      </c>
      <c r="FH104" s="194">
        <f t="shared" si="788"/>
        <v>0</v>
      </c>
      <c r="FI104" s="201" t="b">
        <f t="shared" si="699"/>
        <v>0</v>
      </c>
      <c r="FJ104" s="200">
        <f t="shared" si="700"/>
        <v>0</v>
      </c>
      <c r="FK104" s="201" t="b">
        <f t="shared" si="701"/>
        <v>0</v>
      </c>
      <c r="FL104" s="200">
        <f t="shared" si="702"/>
        <v>0</v>
      </c>
      <c r="FM104" s="201" t="b">
        <f t="shared" si="703"/>
        <v>0</v>
      </c>
      <c r="FN104" s="200">
        <f t="shared" si="704"/>
        <v>0</v>
      </c>
      <c r="FO104" s="201" t="b">
        <f t="shared" si="705"/>
        <v>0</v>
      </c>
      <c r="FP104" s="200">
        <f t="shared" si="706"/>
        <v>0</v>
      </c>
      <c r="FQ104" s="201" t="b">
        <f t="shared" si="707"/>
        <v>0</v>
      </c>
      <c r="FR104" s="200">
        <f t="shared" si="708"/>
        <v>0</v>
      </c>
      <c r="FS104" s="201" t="b">
        <f t="shared" si="709"/>
        <v>0</v>
      </c>
      <c r="FT104" s="200">
        <f t="shared" si="710"/>
        <v>0</v>
      </c>
      <c r="FU104" s="201" t="b">
        <f t="shared" si="711"/>
        <v>0</v>
      </c>
      <c r="FV104" s="200">
        <f t="shared" si="712"/>
        <v>0</v>
      </c>
      <c r="FW104" s="201" t="b">
        <f t="shared" si="713"/>
        <v>0</v>
      </c>
      <c r="FX104" s="200">
        <f t="shared" si="714"/>
        <v>0</v>
      </c>
      <c r="FY104" s="201" t="b">
        <f t="shared" si="715"/>
        <v>0</v>
      </c>
      <c r="FZ104" s="200">
        <f t="shared" si="716"/>
        <v>0</v>
      </c>
      <c r="GA104" s="204" t="b">
        <f t="shared" si="717"/>
        <v>0</v>
      </c>
      <c r="GB104" s="200">
        <f t="shared" si="718"/>
        <v>0</v>
      </c>
      <c r="GC104" s="201" t="b">
        <f t="shared" si="719"/>
        <v>0</v>
      </c>
      <c r="GD104" s="200">
        <f t="shared" si="720"/>
        <v>0</v>
      </c>
      <c r="GE104" s="201" t="b">
        <f t="shared" si="721"/>
        <v>0</v>
      </c>
      <c r="GF104" s="200">
        <f t="shared" si="722"/>
        <v>0</v>
      </c>
      <c r="GG104" s="201" t="b">
        <f t="shared" si="723"/>
        <v>0</v>
      </c>
      <c r="GH104" s="200">
        <f t="shared" si="724"/>
        <v>0</v>
      </c>
      <c r="GI104" s="201" t="b">
        <f t="shared" si="725"/>
        <v>0</v>
      </c>
      <c r="GJ104" s="200">
        <f t="shared" si="726"/>
        <v>0</v>
      </c>
      <c r="GK104" s="201" t="b">
        <f t="shared" si="727"/>
        <v>0</v>
      </c>
      <c r="GL104" s="200">
        <f t="shared" si="728"/>
        <v>0</v>
      </c>
      <c r="GM104" s="201" t="b">
        <f t="shared" si="729"/>
        <v>0</v>
      </c>
      <c r="GN104" s="194">
        <f t="shared" si="789"/>
        <v>0</v>
      </c>
      <c r="GO104" s="201" t="b">
        <f t="shared" si="730"/>
        <v>0</v>
      </c>
      <c r="GP104" s="200">
        <f t="shared" si="731"/>
        <v>0</v>
      </c>
      <c r="GQ104" s="201" t="b">
        <f t="shared" si="732"/>
        <v>0</v>
      </c>
      <c r="GR104" s="200">
        <f t="shared" si="733"/>
        <v>0</v>
      </c>
      <c r="GS104" s="201" t="b">
        <f t="shared" si="734"/>
        <v>0</v>
      </c>
      <c r="GT104" s="194">
        <f t="shared" si="790"/>
        <v>0</v>
      </c>
      <c r="GU104" s="201" t="b">
        <f t="shared" si="735"/>
        <v>0</v>
      </c>
      <c r="GV104" s="200">
        <f t="shared" si="736"/>
        <v>0</v>
      </c>
      <c r="GW104" s="201" t="b">
        <f t="shared" si="737"/>
        <v>0</v>
      </c>
      <c r="GX104" s="200">
        <f t="shared" si="738"/>
        <v>0</v>
      </c>
      <c r="GY104" s="201" t="b">
        <f t="shared" si="739"/>
        <v>0</v>
      </c>
      <c r="GZ104" s="194">
        <f t="shared" si="791"/>
        <v>0</v>
      </c>
      <c r="HA104" s="201" t="b">
        <f t="shared" si="740"/>
        <v>0</v>
      </c>
      <c r="HB104" s="200">
        <f t="shared" si="741"/>
        <v>0</v>
      </c>
      <c r="HC104" s="201" t="b">
        <f t="shared" si="742"/>
        <v>0</v>
      </c>
      <c r="HD104" s="200">
        <f t="shared" si="743"/>
        <v>0</v>
      </c>
      <c r="HE104" s="201" t="b">
        <f t="shared" si="744"/>
        <v>0</v>
      </c>
      <c r="HF104" s="200">
        <f t="shared" si="745"/>
        <v>0</v>
      </c>
      <c r="HG104" s="201" t="b">
        <f t="shared" si="746"/>
        <v>0</v>
      </c>
      <c r="HH104" s="200">
        <f t="shared" si="747"/>
        <v>0</v>
      </c>
      <c r="HI104" s="201" t="b">
        <f t="shared" si="748"/>
        <v>0</v>
      </c>
      <c r="HJ104" s="200">
        <f t="shared" si="749"/>
        <v>0</v>
      </c>
      <c r="HK104" s="201" t="b">
        <f t="shared" si="750"/>
        <v>0</v>
      </c>
      <c r="HL104" s="200">
        <f t="shared" si="751"/>
        <v>0</v>
      </c>
      <c r="HM104" s="201" t="b">
        <f t="shared" si="752"/>
        <v>0</v>
      </c>
      <c r="HN104" s="200">
        <f t="shared" si="753"/>
        <v>0</v>
      </c>
      <c r="HO104" s="201" t="b">
        <f t="shared" si="754"/>
        <v>0</v>
      </c>
      <c r="HP104" s="200">
        <f t="shared" si="755"/>
        <v>0</v>
      </c>
      <c r="HQ104" s="201" t="b">
        <f t="shared" si="756"/>
        <v>0</v>
      </c>
      <c r="HR104" s="200">
        <f t="shared" si="757"/>
        <v>0</v>
      </c>
      <c r="HS104" s="204" t="b">
        <f t="shared" si="758"/>
        <v>0</v>
      </c>
      <c r="HT104" s="194">
        <f t="shared" si="792"/>
        <v>0</v>
      </c>
      <c r="HU104" s="201" t="b">
        <f t="shared" si="759"/>
        <v>0</v>
      </c>
      <c r="HV104" s="200">
        <f t="shared" si="760"/>
        <v>0</v>
      </c>
      <c r="HW104" s="201" t="b">
        <f t="shared" si="761"/>
        <v>0</v>
      </c>
      <c r="HX104" s="200">
        <f t="shared" si="762"/>
        <v>0</v>
      </c>
      <c r="HY104" s="201" t="b">
        <f t="shared" si="763"/>
        <v>0</v>
      </c>
      <c r="HZ104" s="200">
        <f t="shared" si="764"/>
        <v>0</v>
      </c>
      <c r="IA104" s="201" t="b">
        <f t="shared" si="765"/>
        <v>0</v>
      </c>
      <c r="IB104" s="200">
        <f t="shared" si="766"/>
        <v>0</v>
      </c>
      <c r="IC104" s="204" t="b">
        <f t="shared" si="767"/>
        <v>0</v>
      </c>
      <c r="ID104" s="200">
        <f t="shared" si="768"/>
        <v>0</v>
      </c>
      <c r="IE104" s="201" t="b">
        <f t="shared" si="769"/>
        <v>0</v>
      </c>
      <c r="IF104" s="200">
        <f t="shared" si="770"/>
        <v>0</v>
      </c>
      <c r="IG104" s="201" t="b">
        <f t="shared" si="771"/>
        <v>0</v>
      </c>
      <c r="IH104" s="281" t="b">
        <f t="shared" si="772"/>
        <v>0</v>
      </c>
      <c r="II104" s="281" t="b">
        <f t="shared" si="773"/>
        <v>0</v>
      </c>
      <c r="IJ104" s="281" t="b">
        <f t="shared" si="774"/>
        <v>0</v>
      </c>
      <c r="IK104" s="84"/>
      <c r="IL104" s="84"/>
      <c r="IM104" s="84"/>
      <c r="IN104" s="84"/>
      <c r="IO104" s="84"/>
      <c r="IP104" s="84"/>
      <c r="IQ104" s="84"/>
      <c r="IR104" s="84"/>
      <c r="IS104" s="84"/>
      <c r="IT104" s="84"/>
    </row>
    <row r="105" spans="1:254" ht="15.6">
      <c r="A105" s="84"/>
      <c r="B105" s="199">
        <f>'1. Plano anual atividades'!C107</f>
        <v>0</v>
      </c>
      <c r="C105" s="20"/>
      <c r="D105" s="201">
        <f>'1. Plano anual atividades'!D107</f>
        <v>0</v>
      </c>
      <c r="E105" s="276"/>
      <c r="F105" s="276"/>
      <c r="G105" s="276"/>
      <c r="H105" s="201">
        <f>'1. Plano anual atividades'!I107</f>
        <v>0</v>
      </c>
      <c r="I105" s="201">
        <f>'1. Plano anual atividades'!J107</f>
        <v>0</v>
      </c>
      <c r="J105" s="201">
        <f>'1. Plano anual atividades'!K107</f>
        <v>0</v>
      </c>
      <c r="K105" s="201">
        <f>'1. Plano anual atividades'!L107</f>
        <v>0</v>
      </c>
      <c r="L105" s="201">
        <f>'1. Plano anual atividades'!M107</f>
        <v>0</v>
      </c>
      <c r="M105" s="201">
        <f>'1. Plano anual atividades'!N107</f>
        <v>0</v>
      </c>
      <c r="N105" s="201">
        <f>'1. Plano anual atividades'!O107</f>
        <v>0</v>
      </c>
      <c r="O105" s="201">
        <f>'1. Plano anual atividades'!P107</f>
        <v>0</v>
      </c>
      <c r="P105" s="201">
        <f>'1. Plano anual atividades'!Q107</f>
        <v>0</v>
      </c>
      <c r="Q105" s="201">
        <f>'1. Plano anual atividades'!R107</f>
        <v>0</v>
      </c>
      <c r="R105" s="20"/>
      <c r="S105" s="20"/>
      <c r="T105" s="201">
        <f t="shared" si="775"/>
        <v>0</v>
      </c>
      <c r="U105" s="20"/>
      <c r="V105" s="20"/>
      <c r="W105" s="201">
        <f t="shared" si="795"/>
        <v>0</v>
      </c>
      <c r="X105" s="201">
        <f t="shared" si="796"/>
        <v>0</v>
      </c>
      <c r="Y105" s="20"/>
      <c r="Z105" s="20"/>
      <c r="AA105" s="201">
        <f t="shared" si="776"/>
        <v>0</v>
      </c>
      <c r="AB105" s="201">
        <f t="shared" si="777"/>
        <v>0</v>
      </c>
      <c r="AC105" s="20"/>
      <c r="AD105" s="20"/>
      <c r="AE105" s="202">
        <f>'1. Plano anual atividades'!E107</f>
        <v>0</v>
      </c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3"/>
      <c r="BE105" s="20"/>
      <c r="BF105" s="20">
        <f t="shared" si="605"/>
        <v>0</v>
      </c>
      <c r="BG105" s="21" t="b">
        <f t="shared" si="606"/>
        <v>0</v>
      </c>
      <c r="BH105" s="20">
        <f t="shared" si="607"/>
        <v>0</v>
      </c>
      <c r="BI105" s="21" t="b">
        <f t="shared" si="608"/>
        <v>0</v>
      </c>
      <c r="BJ105" s="20">
        <f t="shared" si="609"/>
        <v>0</v>
      </c>
      <c r="BK105" s="21" t="b">
        <f t="shared" si="610"/>
        <v>0</v>
      </c>
      <c r="BL105" s="20">
        <f t="shared" si="611"/>
        <v>0</v>
      </c>
      <c r="BM105" s="21" t="b">
        <f t="shared" si="612"/>
        <v>0</v>
      </c>
      <c r="BN105" s="20">
        <f t="shared" si="613"/>
        <v>0</v>
      </c>
      <c r="BO105" s="21" t="b">
        <f t="shared" si="614"/>
        <v>0</v>
      </c>
      <c r="BP105" s="20">
        <f t="shared" si="615"/>
        <v>0</v>
      </c>
      <c r="BQ105" s="21" t="b">
        <f t="shared" si="616"/>
        <v>0</v>
      </c>
      <c r="BR105" s="20">
        <f t="shared" si="617"/>
        <v>0</v>
      </c>
      <c r="BS105" s="21" t="b">
        <f t="shared" si="618"/>
        <v>0</v>
      </c>
      <c r="BT105" s="20">
        <f t="shared" si="619"/>
        <v>0</v>
      </c>
      <c r="BU105" s="21" t="b">
        <f t="shared" si="620"/>
        <v>0</v>
      </c>
      <c r="BV105" s="18">
        <f t="shared" si="778"/>
        <v>0</v>
      </c>
      <c r="BW105" s="21" t="b">
        <f t="shared" si="621"/>
        <v>0</v>
      </c>
      <c r="BX105" s="18">
        <f t="shared" si="779"/>
        <v>0</v>
      </c>
      <c r="BY105" s="21" t="b">
        <f t="shared" si="622"/>
        <v>0</v>
      </c>
      <c r="BZ105" s="18">
        <f t="shared" si="780"/>
        <v>0</v>
      </c>
      <c r="CA105" s="21" t="b">
        <f t="shared" si="623"/>
        <v>0</v>
      </c>
      <c r="CB105" s="20">
        <f t="shared" si="624"/>
        <v>0</v>
      </c>
      <c r="CC105" s="21" t="b">
        <f t="shared" si="625"/>
        <v>0</v>
      </c>
      <c r="CD105" s="29"/>
      <c r="CE105" s="200">
        <f t="shared" si="626"/>
        <v>0</v>
      </c>
      <c r="CF105" s="201" t="b">
        <f t="shared" si="627"/>
        <v>0</v>
      </c>
      <c r="CG105" s="194">
        <f t="shared" si="781"/>
        <v>0</v>
      </c>
      <c r="CH105" s="201" t="b">
        <f t="shared" si="628"/>
        <v>0</v>
      </c>
      <c r="CI105" s="194">
        <f t="shared" si="782"/>
        <v>0</v>
      </c>
      <c r="CJ105" s="201" t="b">
        <f t="shared" si="629"/>
        <v>0</v>
      </c>
      <c r="CK105" s="200">
        <f t="shared" si="630"/>
        <v>0</v>
      </c>
      <c r="CL105" s="201" t="b">
        <f t="shared" si="631"/>
        <v>0</v>
      </c>
      <c r="CM105" s="200">
        <f t="shared" si="632"/>
        <v>0</v>
      </c>
      <c r="CN105" s="201" t="b">
        <f t="shared" si="633"/>
        <v>0</v>
      </c>
      <c r="CO105" s="200">
        <f t="shared" si="634"/>
        <v>0</v>
      </c>
      <c r="CP105" s="201" t="b">
        <f t="shared" si="635"/>
        <v>0</v>
      </c>
      <c r="CQ105" s="200">
        <f t="shared" si="636"/>
        <v>0</v>
      </c>
      <c r="CR105" s="201" t="b">
        <f t="shared" si="637"/>
        <v>0</v>
      </c>
      <c r="CS105" s="200">
        <f t="shared" si="638"/>
        <v>0</v>
      </c>
      <c r="CT105" s="201" t="b">
        <f t="shared" si="639"/>
        <v>0</v>
      </c>
      <c r="CU105" s="200">
        <f t="shared" si="640"/>
        <v>0</v>
      </c>
      <c r="CV105" s="201" t="b">
        <f t="shared" si="641"/>
        <v>0</v>
      </c>
      <c r="CW105" s="200">
        <f t="shared" si="642"/>
        <v>0</v>
      </c>
      <c r="CX105" s="201" t="b">
        <f t="shared" si="643"/>
        <v>0</v>
      </c>
      <c r="CY105" s="200">
        <f t="shared" si="644"/>
        <v>0</v>
      </c>
      <c r="CZ105" s="201" t="b">
        <f t="shared" si="645"/>
        <v>0</v>
      </c>
      <c r="DA105" s="200">
        <f t="shared" si="646"/>
        <v>0</v>
      </c>
      <c r="DB105" s="201" t="b">
        <f t="shared" si="647"/>
        <v>0</v>
      </c>
      <c r="DC105" s="200">
        <f t="shared" si="648"/>
        <v>0</v>
      </c>
      <c r="DD105" s="201" t="b">
        <f t="shared" si="649"/>
        <v>0</v>
      </c>
      <c r="DE105" s="200">
        <f t="shared" si="650"/>
        <v>0</v>
      </c>
      <c r="DF105" s="201" t="b">
        <f t="shared" si="651"/>
        <v>0</v>
      </c>
      <c r="DG105" s="200">
        <f t="shared" si="652"/>
        <v>0</v>
      </c>
      <c r="DH105" s="201" t="b">
        <f t="shared" si="653"/>
        <v>0</v>
      </c>
      <c r="DI105" s="194">
        <f t="shared" si="783"/>
        <v>0</v>
      </c>
      <c r="DJ105" s="201" t="b">
        <f t="shared" si="654"/>
        <v>0</v>
      </c>
      <c r="DK105" s="200">
        <f t="shared" si="655"/>
        <v>0</v>
      </c>
      <c r="DL105" s="201" t="b">
        <f t="shared" si="656"/>
        <v>0</v>
      </c>
      <c r="DM105" s="200">
        <f t="shared" si="657"/>
        <v>0</v>
      </c>
      <c r="DN105" s="201" t="b">
        <f t="shared" si="658"/>
        <v>0</v>
      </c>
      <c r="DO105" s="194">
        <f t="shared" si="784"/>
        <v>0</v>
      </c>
      <c r="DP105" s="201" t="b">
        <f t="shared" si="659"/>
        <v>0</v>
      </c>
      <c r="DQ105" s="200">
        <f t="shared" si="660"/>
        <v>0</v>
      </c>
      <c r="DR105" s="201" t="b">
        <f t="shared" si="661"/>
        <v>0</v>
      </c>
      <c r="DS105" s="200">
        <f t="shared" si="662"/>
        <v>0</v>
      </c>
      <c r="DT105" s="201" t="b">
        <f t="shared" si="663"/>
        <v>0</v>
      </c>
      <c r="DU105" s="194">
        <f t="shared" si="785"/>
        <v>0</v>
      </c>
      <c r="DV105" s="201" t="b">
        <f t="shared" si="664"/>
        <v>0</v>
      </c>
      <c r="DW105" s="200">
        <f t="shared" si="665"/>
        <v>0</v>
      </c>
      <c r="DX105" s="201" t="b">
        <f t="shared" si="666"/>
        <v>0</v>
      </c>
      <c r="DY105" s="200">
        <f t="shared" si="667"/>
        <v>0</v>
      </c>
      <c r="DZ105" s="201" t="b">
        <f t="shared" si="668"/>
        <v>0</v>
      </c>
      <c r="EA105" s="200">
        <f t="shared" si="669"/>
        <v>0</v>
      </c>
      <c r="EB105" s="201" t="b">
        <f t="shared" si="670"/>
        <v>0</v>
      </c>
      <c r="EC105" s="200">
        <f t="shared" si="671"/>
        <v>0</v>
      </c>
      <c r="ED105" s="201" t="b">
        <f t="shared" si="672"/>
        <v>0</v>
      </c>
      <c r="EE105" s="200">
        <f t="shared" si="673"/>
        <v>0</v>
      </c>
      <c r="EF105" s="201" t="b">
        <f t="shared" si="674"/>
        <v>0</v>
      </c>
      <c r="EG105" s="200">
        <f t="shared" si="675"/>
        <v>0</v>
      </c>
      <c r="EH105" s="201" t="b">
        <f t="shared" si="676"/>
        <v>0</v>
      </c>
      <c r="EI105" s="200">
        <f t="shared" si="677"/>
        <v>0</v>
      </c>
      <c r="EJ105" s="201" t="b">
        <f t="shared" si="678"/>
        <v>0</v>
      </c>
      <c r="EK105" s="200">
        <f t="shared" si="679"/>
        <v>0</v>
      </c>
      <c r="EL105" s="201" t="b">
        <f t="shared" si="680"/>
        <v>0</v>
      </c>
      <c r="EM105" s="200">
        <f t="shared" si="681"/>
        <v>0</v>
      </c>
      <c r="EN105" s="204" t="b">
        <f t="shared" si="682"/>
        <v>0</v>
      </c>
      <c r="EO105" s="194">
        <f t="shared" si="786"/>
        <v>0</v>
      </c>
      <c r="EP105" s="201" t="b">
        <f t="shared" si="683"/>
        <v>0</v>
      </c>
      <c r="EQ105" s="200">
        <f t="shared" si="684"/>
        <v>0</v>
      </c>
      <c r="ER105" s="201" t="b">
        <f t="shared" si="685"/>
        <v>0</v>
      </c>
      <c r="ES105" s="200">
        <f t="shared" si="686"/>
        <v>0</v>
      </c>
      <c r="ET105" s="201" t="b">
        <f t="shared" si="687"/>
        <v>0</v>
      </c>
      <c r="EU105" s="200">
        <f t="shared" si="688"/>
        <v>0</v>
      </c>
      <c r="EV105" s="201" t="b">
        <f t="shared" si="689"/>
        <v>0</v>
      </c>
      <c r="EW105" s="200">
        <f t="shared" si="690"/>
        <v>0</v>
      </c>
      <c r="EX105" s="204" t="b">
        <f t="shared" si="691"/>
        <v>0</v>
      </c>
      <c r="EY105" s="200">
        <f t="shared" si="692"/>
        <v>0</v>
      </c>
      <c r="EZ105" s="201" t="b">
        <f t="shared" si="693"/>
        <v>0</v>
      </c>
      <c r="FA105" s="200">
        <f t="shared" si="694"/>
        <v>0</v>
      </c>
      <c r="FB105" s="201" t="b">
        <f t="shared" si="695"/>
        <v>0</v>
      </c>
      <c r="FC105" s="20"/>
      <c r="FD105" s="200">
        <f t="shared" si="696"/>
        <v>0</v>
      </c>
      <c r="FE105" s="201" t="b">
        <f t="shared" si="697"/>
        <v>0</v>
      </c>
      <c r="FF105" s="194">
        <f t="shared" si="787"/>
        <v>0</v>
      </c>
      <c r="FG105" s="201" t="b">
        <f t="shared" si="698"/>
        <v>0</v>
      </c>
      <c r="FH105" s="194">
        <f t="shared" si="788"/>
        <v>0</v>
      </c>
      <c r="FI105" s="201" t="b">
        <f t="shared" si="699"/>
        <v>0</v>
      </c>
      <c r="FJ105" s="200">
        <f t="shared" si="700"/>
        <v>0</v>
      </c>
      <c r="FK105" s="201" t="b">
        <f t="shared" si="701"/>
        <v>0</v>
      </c>
      <c r="FL105" s="200">
        <f t="shared" si="702"/>
        <v>0</v>
      </c>
      <c r="FM105" s="201" t="b">
        <f t="shared" si="703"/>
        <v>0</v>
      </c>
      <c r="FN105" s="200">
        <f t="shared" si="704"/>
        <v>0</v>
      </c>
      <c r="FO105" s="201" t="b">
        <f t="shared" si="705"/>
        <v>0</v>
      </c>
      <c r="FP105" s="200">
        <f t="shared" si="706"/>
        <v>0</v>
      </c>
      <c r="FQ105" s="201" t="b">
        <f t="shared" si="707"/>
        <v>0</v>
      </c>
      <c r="FR105" s="200">
        <f t="shared" si="708"/>
        <v>0</v>
      </c>
      <c r="FS105" s="201" t="b">
        <f t="shared" si="709"/>
        <v>0</v>
      </c>
      <c r="FT105" s="200">
        <f t="shared" si="710"/>
        <v>0</v>
      </c>
      <c r="FU105" s="201" t="b">
        <f t="shared" si="711"/>
        <v>0</v>
      </c>
      <c r="FV105" s="200">
        <f t="shared" si="712"/>
        <v>0</v>
      </c>
      <c r="FW105" s="201" t="b">
        <f t="shared" si="713"/>
        <v>0</v>
      </c>
      <c r="FX105" s="200">
        <f t="shared" si="714"/>
        <v>0</v>
      </c>
      <c r="FY105" s="201" t="b">
        <f t="shared" si="715"/>
        <v>0</v>
      </c>
      <c r="FZ105" s="200">
        <f t="shared" si="716"/>
        <v>0</v>
      </c>
      <c r="GA105" s="204" t="b">
        <f t="shared" si="717"/>
        <v>0</v>
      </c>
      <c r="GB105" s="200">
        <f t="shared" si="718"/>
        <v>0</v>
      </c>
      <c r="GC105" s="201" t="b">
        <f t="shared" si="719"/>
        <v>0</v>
      </c>
      <c r="GD105" s="200">
        <f t="shared" si="720"/>
        <v>0</v>
      </c>
      <c r="GE105" s="201" t="b">
        <f t="shared" si="721"/>
        <v>0</v>
      </c>
      <c r="GF105" s="200">
        <f t="shared" si="722"/>
        <v>0</v>
      </c>
      <c r="GG105" s="201" t="b">
        <f t="shared" si="723"/>
        <v>0</v>
      </c>
      <c r="GH105" s="200">
        <f t="shared" si="724"/>
        <v>0</v>
      </c>
      <c r="GI105" s="201" t="b">
        <f t="shared" si="725"/>
        <v>0</v>
      </c>
      <c r="GJ105" s="200">
        <f t="shared" si="726"/>
        <v>0</v>
      </c>
      <c r="GK105" s="201" t="b">
        <f t="shared" si="727"/>
        <v>0</v>
      </c>
      <c r="GL105" s="200">
        <f t="shared" si="728"/>
        <v>0</v>
      </c>
      <c r="GM105" s="201" t="b">
        <f t="shared" si="729"/>
        <v>0</v>
      </c>
      <c r="GN105" s="194">
        <f t="shared" si="789"/>
        <v>0</v>
      </c>
      <c r="GO105" s="201" t="b">
        <f t="shared" si="730"/>
        <v>0</v>
      </c>
      <c r="GP105" s="200">
        <f t="shared" si="731"/>
        <v>0</v>
      </c>
      <c r="GQ105" s="201" t="b">
        <f t="shared" si="732"/>
        <v>0</v>
      </c>
      <c r="GR105" s="200">
        <f t="shared" si="733"/>
        <v>0</v>
      </c>
      <c r="GS105" s="201" t="b">
        <f t="shared" si="734"/>
        <v>0</v>
      </c>
      <c r="GT105" s="194">
        <f t="shared" si="790"/>
        <v>0</v>
      </c>
      <c r="GU105" s="201" t="b">
        <f t="shared" si="735"/>
        <v>0</v>
      </c>
      <c r="GV105" s="200">
        <f t="shared" si="736"/>
        <v>0</v>
      </c>
      <c r="GW105" s="201" t="b">
        <f t="shared" si="737"/>
        <v>0</v>
      </c>
      <c r="GX105" s="200">
        <f t="shared" si="738"/>
        <v>0</v>
      </c>
      <c r="GY105" s="201" t="b">
        <f t="shared" si="739"/>
        <v>0</v>
      </c>
      <c r="GZ105" s="194">
        <f t="shared" si="791"/>
        <v>0</v>
      </c>
      <c r="HA105" s="201" t="b">
        <f t="shared" si="740"/>
        <v>0</v>
      </c>
      <c r="HB105" s="200">
        <f t="shared" si="741"/>
        <v>0</v>
      </c>
      <c r="HC105" s="201" t="b">
        <f t="shared" si="742"/>
        <v>0</v>
      </c>
      <c r="HD105" s="200">
        <f t="shared" si="743"/>
        <v>0</v>
      </c>
      <c r="HE105" s="201" t="b">
        <f t="shared" si="744"/>
        <v>0</v>
      </c>
      <c r="HF105" s="200">
        <f t="shared" si="745"/>
        <v>0</v>
      </c>
      <c r="HG105" s="201" t="b">
        <f t="shared" si="746"/>
        <v>0</v>
      </c>
      <c r="HH105" s="200">
        <f t="shared" si="747"/>
        <v>0</v>
      </c>
      <c r="HI105" s="201" t="b">
        <f t="shared" si="748"/>
        <v>0</v>
      </c>
      <c r="HJ105" s="200">
        <f t="shared" si="749"/>
        <v>0</v>
      </c>
      <c r="HK105" s="201" t="b">
        <f t="shared" si="750"/>
        <v>0</v>
      </c>
      <c r="HL105" s="200">
        <f t="shared" si="751"/>
        <v>0</v>
      </c>
      <c r="HM105" s="201" t="b">
        <f t="shared" si="752"/>
        <v>0</v>
      </c>
      <c r="HN105" s="200">
        <f t="shared" si="753"/>
        <v>0</v>
      </c>
      <c r="HO105" s="201" t="b">
        <f t="shared" si="754"/>
        <v>0</v>
      </c>
      <c r="HP105" s="200">
        <f t="shared" si="755"/>
        <v>0</v>
      </c>
      <c r="HQ105" s="201" t="b">
        <f t="shared" si="756"/>
        <v>0</v>
      </c>
      <c r="HR105" s="200">
        <f t="shared" si="757"/>
        <v>0</v>
      </c>
      <c r="HS105" s="204" t="b">
        <f t="shared" si="758"/>
        <v>0</v>
      </c>
      <c r="HT105" s="194">
        <f t="shared" si="792"/>
        <v>0</v>
      </c>
      <c r="HU105" s="201" t="b">
        <f t="shared" si="759"/>
        <v>0</v>
      </c>
      <c r="HV105" s="200">
        <f t="shared" si="760"/>
        <v>0</v>
      </c>
      <c r="HW105" s="201" t="b">
        <f t="shared" si="761"/>
        <v>0</v>
      </c>
      <c r="HX105" s="200">
        <f t="shared" si="762"/>
        <v>0</v>
      </c>
      <c r="HY105" s="201" t="b">
        <f t="shared" si="763"/>
        <v>0</v>
      </c>
      <c r="HZ105" s="200">
        <f t="shared" si="764"/>
        <v>0</v>
      </c>
      <c r="IA105" s="201" t="b">
        <f t="shared" si="765"/>
        <v>0</v>
      </c>
      <c r="IB105" s="200">
        <f t="shared" si="766"/>
        <v>0</v>
      </c>
      <c r="IC105" s="204" t="b">
        <f t="shared" si="767"/>
        <v>0</v>
      </c>
      <c r="ID105" s="200">
        <f t="shared" si="768"/>
        <v>0</v>
      </c>
      <c r="IE105" s="201" t="b">
        <f t="shared" si="769"/>
        <v>0</v>
      </c>
      <c r="IF105" s="200">
        <f t="shared" si="770"/>
        <v>0</v>
      </c>
      <c r="IG105" s="201" t="b">
        <f t="shared" si="771"/>
        <v>0</v>
      </c>
      <c r="IH105" s="281" t="b">
        <f t="shared" si="772"/>
        <v>0</v>
      </c>
      <c r="II105" s="281" t="b">
        <f t="shared" si="773"/>
        <v>0</v>
      </c>
      <c r="IJ105" s="281" t="b">
        <f t="shared" si="774"/>
        <v>0</v>
      </c>
      <c r="IK105" s="84"/>
      <c r="IL105" s="84"/>
      <c r="IM105" s="84"/>
      <c r="IN105" s="84"/>
      <c r="IO105" s="84"/>
      <c r="IP105" s="121"/>
      <c r="IQ105" s="84"/>
      <c r="IR105" s="84"/>
      <c r="IS105" s="84"/>
      <c r="IT105" s="84"/>
    </row>
    <row r="106" spans="1:254" ht="15.6">
      <c r="A106" s="84"/>
      <c r="B106" s="199">
        <f>'1. Plano anual atividades'!C108</f>
        <v>0</v>
      </c>
      <c r="C106" s="20"/>
      <c r="D106" s="201">
        <f>'1. Plano anual atividades'!D108</f>
        <v>0</v>
      </c>
      <c r="E106" s="276"/>
      <c r="F106" s="276"/>
      <c r="G106" s="276"/>
      <c r="H106" s="201">
        <f>'1. Plano anual atividades'!I108</f>
        <v>0</v>
      </c>
      <c r="I106" s="201">
        <f>'1. Plano anual atividades'!J108</f>
        <v>0</v>
      </c>
      <c r="J106" s="201">
        <f>'1. Plano anual atividades'!K108</f>
        <v>0</v>
      </c>
      <c r="K106" s="201">
        <f>'1. Plano anual atividades'!L108</f>
        <v>0</v>
      </c>
      <c r="L106" s="201">
        <f>'1. Plano anual atividades'!M108</f>
        <v>0</v>
      </c>
      <c r="M106" s="201">
        <f>'1. Plano anual atividades'!N108</f>
        <v>0</v>
      </c>
      <c r="N106" s="201">
        <f>'1. Plano anual atividades'!O108</f>
        <v>0</v>
      </c>
      <c r="O106" s="201">
        <f>'1. Plano anual atividades'!P108</f>
        <v>0</v>
      </c>
      <c r="P106" s="201">
        <f>'1. Plano anual atividades'!Q108</f>
        <v>0</v>
      </c>
      <c r="Q106" s="201">
        <f>'1. Plano anual atividades'!R108</f>
        <v>0</v>
      </c>
      <c r="R106" s="20"/>
      <c r="S106" s="20"/>
      <c r="T106" s="201">
        <f t="shared" si="775"/>
        <v>0</v>
      </c>
      <c r="U106" s="20"/>
      <c r="V106" s="20"/>
      <c r="W106" s="201">
        <f t="shared" si="795"/>
        <v>0</v>
      </c>
      <c r="X106" s="201">
        <f t="shared" si="796"/>
        <v>0</v>
      </c>
      <c r="Y106" s="20"/>
      <c r="Z106" s="20"/>
      <c r="AA106" s="201">
        <f t="shared" si="776"/>
        <v>0</v>
      </c>
      <c r="AB106" s="201">
        <f t="shared" si="777"/>
        <v>0</v>
      </c>
      <c r="AC106" s="20"/>
      <c r="AD106" s="20"/>
      <c r="AE106" s="202">
        <f>'1. Plano anual atividades'!E108</f>
        <v>0</v>
      </c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3"/>
      <c r="BE106" s="20"/>
      <c r="BF106" s="20">
        <f t="shared" si="605"/>
        <v>0</v>
      </c>
      <c r="BG106" s="21" t="b">
        <f t="shared" si="606"/>
        <v>0</v>
      </c>
      <c r="BH106" s="20">
        <f t="shared" si="607"/>
        <v>0</v>
      </c>
      <c r="BI106" s="21" t="b">
        <f t="shared" si="608"/>
        <v>0</v>
      </c>
      <c r="BJ106" s="20">
        <f t="shared" si="609"/>
        <v>0</v>
      </c>
      <c r="BK106" s="21" t="b">
        <f t="shared" si="610"/>
        <v>0</v>
      </c>
      <c r="BL106" s="20">
        <f t="shared" si="611"/>
        <v>0</v>
      </c>
      <c r="BM106" s="21" t="b">
        <f t="shared" si="612"/>
        <v>0</v>
      </c>
      <c r="BN106" s="20">
        <f t="shared" si="613"/>
        <v>0</v>
      </c>
      <c r="BO106" s="21" t="b">
        <f t="shared" si="614"/>
        <v>0</v>
      </c>
      <c r="BP106" s="20">
        <f t="shared" si="615"/>
        <v>0</v>
      </c>
      <c r="BQ106" s="21" t="b">
        <f t="shared" si="616"/>
        <v>0</v>
      </c>
      <c r="BR106" s="20">
        <f t="shared" si="617"/>
        <v>0</v>
      </c>
      <c r="BS106" s="21" t="b">
        <f t="shared" si="618"/>
        <v>0</v>
      </c>
      <c r="BT106" s="20">
        <f t="shared" si="619"/>
        <v>0</v>
      </c>
      <c r="BU106" s="21" t="b">
        <f t="shared" si="620"/>
        <v>0</v>
      </c>
      <c r="BV106" s="18">
        <f t="shared" si="778"/>
        <v>0</v>
      </c>
      <c r="BW106" s="21" t="b">
        <f t="shared" si="621"/>
        <v>0</v>
      </c>
      <c r="BX106" s="18">
        <f t="shared" si="779"/>
        <v>0</v>
      </c>
      <c r="BY106" s="21" t="b">
        <f t="shared" si="622"/>
        <v>0</v>
      </c>
      <c r="BZ106" s="18">
        <f t="shared" si="780"/>
        <v>0</v>
      </c>
      <c r="CA106" s="21" t="b">
        <f t="shared" si="623"/>
        <v>0</v>
      </c>
      <c r="CB106" s="20">
        <f t="shared" si="624"/>
        <v>0</v>
      </c>
      <c r="CC106" s="21" t="b">
        <f t="shared" si="625"/>
        <v>0</v>
      </c>
      <c r="CD106" s="29"/>
      <c r="CE106" s="200">
        <f t="shared" si="626"/>
        <v>0</v>
      </c>
      <c r="CF106" s="201" t="b">
        <f t="shared" si="627"/>
        <v>0</v>
      </c>
      <c r="CG106" s="194">
        <f t="shared" si="781"/>
        <v>0</v>
      </c>
      <c r="CH106" s="201" t="b">
        <f t="shared" si="628"/>
        <v>0</v>
      </c>
      <c r="CI106" s="194">
        <f t="shared" si="782"/>
        <v>0</v>
      </c>
      <c r="CJ106" s="201" t="b">
        <f t="shared" si="629"/>
        <v>0</v>
      </c>
      <c r="CK106" s="200">
        <f t="shared" si="630"/>
        <v>0</v>
      </c>
      <c r="CL106" s="201" t="b">
        <f t="shared" si="631"/>
        <v>0</v>
      </c>
      <c r="CM106" s="200">
        <f t="shared" si="632"/>
        <v>0</v>
      </c>
      <c r="CN106" s="201" t="b">
        <f t="shared" si="633"/>
        <v>0</v>
      </c>
      <c r="CO106" s="200">
        <f t="shared" si="634"/>
        <v>0</v>
      </c>
      <c r="CP106" s="201" t="b">
        <f t="shared" si="635"/>
        <v>0</v>
      </c>
      <c r="CQ106" s="200">
        <f t="shared" si="636"/>
        <v>0</v>
      </c>
      <c r="CR106" s="201" t="b">
        <f t="shared" si="637"/>
        <v>0</v>
      </c>
      <c r="CS106" s="200">
        <f t="shared" si="638"/>
        <v>0</v>
      </c>
      <c r="CT106" s="201" t="b">
        <f t="shared" si="639"/>
        <v>0</v>
      </c>
      <c r="CU106" s="200">
        <f t="shared" si="640"/>
        <v>0</v>
      </c>
      <c r="CV106" s="201" t="b">
        <f t="shared" si="641"/>
        <v>0</v>
      </c>
      <c r="CW106" s="200">
        <f t="shared" si="642"/>
        <v>0</v>
      </c>
      <c r="CX106" s="201" t="b">
        <f t="shared" si="643"/>
        <v>0</v>
      </c>
      <c r="CY106" s="200">
        <f t="shared" si="644"/>
        <v>0</v>
      </c>
      <c r="CZ106" s="201" t="b">
        <f t="shared" si="645"/>
        <v>0</v>
      </c>
      <c r="DA106" s="200">
        <f t="shared" si="646"/>
        <v>0</v>
      </c>
      <c r="DB106" s="201" t="b">
        <f t="shared" si="647"/>
        <v>0</v>
      </c>
      <c r="DC106" s="200">
        <f t="shared" si="648"/>
        <v>0</v>
      </c>
      <c r="DD106" s="201" t="b">
        <f t="shared" si="649"/>
        <v>0</v>
      </c>
      <c r="DE106" s="200">
        <f t="shared" si="650"/>
        <v>0</v>
      </c>
      <c r="DF106" s="201" t="b">
        <f t="shared" si="651"/>
        <v>0</v>
      </c>
      <c r="DG106" s="200">
        <f t="shared" si="652"/>
        <v>0</v>
      </c>
      <c r="DH106" s="201" t="b">
        <f t="shared" si="653"/>
        <v>0</v>
      </c>
      <c r="DI106" s="194">
        <f t="shared" si="783"/>
        <v>0</v>
      </c>
      <c r="DJ106" s="201" t="b">
        <f t="shared" si="654"/>
        <v>0</v>
      </c>
      <c r="DK106" s="200">
        <f t="shared" si="655"/>
        <v>0</v>
      </c>
      <c r="DL106" s="201" t="b">
        <f t="shared" si="656"/>
        <v>0</v>
      </c>
      <c r="DM106" s="200">
        <f t="shared" si="657"/>
        <v>0</v>
      </c>
      <c r="DN106" s="201" t="b">
        <f t="shared" si="658"/>
        <v>0</v>
      </c>
      <c r="DO106" s="194">
        <f t="shared" si="784"/>
        <v>0</v>
      </c>
      <c r="DP106" s="201" t="b">
        <f t="shared" si="659"/>
        <v>0</v>
      </c>
      <c r="DQ106" s="200">
        <f t="shared" si="660"/>
        <v>0</v>
      </c>
      <c r="DR106" s="201" t="b">
        <f t="shared" si="661"/>
        <v>0</v>
      </c>
      <c r="DS106" s="200">
        <f t="shared" si="662"/>
        <v>0</v>
      </c>
      <c r="DT106" s="201" t="b">
        <f t="shared" si="663"/>
        <v>0</v>
      </c>
      <c r="DU106" s="194">
        <f t="shared" si="785"/>
        <v>0</v>
      </c>
      <c r="DV106" s="201" t="b">
        <f t="shared" si="664"/>
        <v>0</v>
      </c>
      <c r="DW106" s="200">
        <f t="shared" si="665"/>
        <v>0</v>
      </c>
      <c r="DX106" s="201" t="b">
        <f t="shared" si="666"/>
        <v>0</v>
      </c>
      <c r="DY106" s="200">
        <f t="shared" si="667"/>
        <v>0</v>
      </c>
      <c r="DZ106" s="201" t="b">
        <f t="shared" si="668"/>
        <v>0</v>
      </c>
      <c r="EA106" s="200">
        <f t="shared" si="669"/>
        <v>0</v>
      </c>
      <c r="EB106" s="201" t="b">
        <f t="shared" si="670"/>
        <v>0</v>
      </c>
      <c r="EC106" s="200">
        <f t="shared" si="671"/>
        <v>0</v>
      </c>
      <c r="ED106" s="201" t="b">
        <f t="shared" si="672"/>
        <v>0</v>
      </c>
      <c r="EE106" s="200">
        <f t="shared" si="673"/>
        <v>0</v>
      </c>
      <c r="EF106" s="201" t="b">
        <f t="shared" si="674"/>
        <v>0</v>
      </c>
      <c r="EG106" s="200">
        <f t="shared" si="675"/>
        <v>0</v>
      </c>
      <c r="EH106" s="201" t="b">
        <f t="shared" si="676"/>
        <v>0</v>
      </c>
      <c r="EI106" s="200">
        <f t="shared" si="677"/>
        <v>0</v>
      </c>
      <c r="EJ106" s="201" t="b">
        <f t="shared" si="678"/>
        <v>0</v>
      </c>
      <c r="EK106" s="200">
        <f t="shared" si="679"/>
        <v>0</v>
      </c>
      <c r="EL106" s="201" t="b">
        <f t="shared" si="680"/>
        <v>0</v>
      </c>
      <c r="EM106" s="200">
        <f t="shared" si="681"/>
        <v>0</v>
      </c>
      <c r="EN106" s="204" t="b">
        <f t="shared" si="682"/>
        <v>0</v>
      </c>
      <c r="EO106" s="194">
        <f t="shared" si="786"/>
        <v>0</v>
      </c>
      <c r="EP106" s="201" t="b">
        <f t="shared" si="683"/>
        <v>0</v>
      </c>
      <c r="EQ106" s="200">
        <f t="shared" si="684"/>
        <v>0</v>
      </c>
      <c r="ER106" s="201" t="b">
        <f t="shared" si="685"/>
        <v>0</v>
      </c>
      <c r="ES106" s="200">
        <f t="shared" si="686"/>
        <v>0</v>
      </c>
      <c r="ET106" s="201" t="b">
        <f t="shared" si="687"/>
        <v>0</v>
      </c>
      <c r="EU106" s="200">
        <f t="shared" si="688"/>
        <v>0</v>
      </c>
      <c r="EV106" s="201" t="b">
        <f t="shared" si="689"/>
        <v>0</v>
      </c>
      <c r="EW106" s="200">
        <f t="shared" si="690"/>
        <v>0</v>
      </c>
      <c r="EX106" s="204" t="b">
        <f t="shared" si="691"/>
        <v>0</v>
      </c>
      <c r="EY106" s="200">
        <f t="shared" si="692"/>
        <v>0</v>
      </c>
      <c r="EZ106" s="201" t="b">
        <f t="shared" si="693"/>
        <v>0</v>
      </c>
      <c r="FA106" s="200">
        <f t="shared" si="694"/>
        <v>0</v>
      </c>
      <c r="FB106" s="201" t="b">
        <f t="shared" si="695"/>
        <v>0</v>
      </c>
      <c r="FC106" s="20"/>
      <c r="FD106" s="200">
        <f t="shared" si="696"/>
        <v>0</v>
      </c>
      <c r="FE106" s="201" t="b">
        <f t="shared" si="697"/>
        <v>0</v>
      </c>
      <c r="FF106" s="194">
        <f t="shared" si="787"/>
        <v>0</v>
      </c>
      <c r="FG106" s="201" t="b">
        <f t="shared" si="698"/>
        <v>0</v>
      </c>
      <c r="FH106" s="194">
        <f t="shared" si="788"/>
        <v>0</v>
      </c>
      <c r="FI106" s="201" t="b">
        <f t="shared" si="699"/>
        <v>0</v>
      </c>
      <c r="FJ106" s="200">
        <f t="shared" si="700"/>
        <v>0</v>
      </c>
      <c r="FK106" s="201" t="b">
        <f t="shared" si="701"/>
        <v>0</v>
      </c>
      <c r="FL106" s="200">
        <f t="shared" si="702"/>
        <v>0</v>
      </c>
      <c r="FM106" s="201" t="b">
        <f t="shared" si="703"/>
        <v>0</v>
      </c>
      <c r="FN106" s="200">
        <f t="shared" si="704"/>
        <v>0</v>
      </c>
      <c r="FO106" s="201" t="b">
        <f t="shared" si="705"/>
        <v>0</v>
      </c>
      <c r="FP106" s="200">
        <f t="shared" si="706"/>
        <v>0</v>
      </c>
      <c r="FQ106" s="201" t="b">
        <f t="shared" si="707"/>
        <v>0</v>
      </c>
      <c r="FR106" s="200">
        <f t="shared" si="708"/>
        <v>0</v>
      </c>
      <c r="FS106" s="201" t="b">
        <f t="shared" si="709"/>
        <v>0</v>
      </c>
      <c r="FT106" s="200">
        <f t="shared" si="710"/>
        <v>0</v>
      </c>
      <c r="FU106" s="201" t="b">
        <f t="shared" si="711"/>
        <v>0</v>
      </c>
      <c r="FV106" s="200">
        <f t="shared" si="712"/>
        <v>0</v>
      </c>
      <c r="FW106" s="201" t="b">
        <f t="shared" si="713"/>
        <v>0</v>
      </c>
      <c r="FX106" s="200">
        <f t="shared" si="714"/>
        <v>0</v>
      </c>
      <c r="FY106" s="201" t="b">
        <f t="shared" si="715"/>
        <v>0</v>
      </c>
      <c r="FZ106" s="200">
        <f t="shared" si="716"/>
        <v>0</v>
      </c>
      <c r="GA106" s="204" t="b">
        <f t="shared" si="717"/>
        <v>0</v>
      </c>
      <c r="GB106" s="200">
        <f t="shared" si="718"/>
        <v>0</v>
      </c>
      <c r="GC106" s="201" t="b">
        <f t="shared" si="719"/>
        <v>0</v>
      </c>
      <c r="GD106" s="200">
        <f t="shared" si="720"/>
        <v>0</v>
      </c>
      <c r="GE106" s="201" t="b">
        <f t="shared" si="721"/>
        <v>0</v>
      </c>
      <c r="GF106" s="200">
        <f t="shared" si="722"/>
        <v>0</v>
      </c>
      <c r="GG106" s="201" t="b">
        <f t="shared" si="723"/>
        <v>0</v>
      </c>
      <c r="GH106" s="200">
        <f t="shared" si="724"/>
        <v>0</v>
      </c>
      <c r="GI106" s="201" t="b">
        <f t="shared" si="725"/>
        <v>0</v>
      </c>
      <c r="GJ106" s="200">
        <f t="shared" si="726"/>
        <v>0</v>
      </c>
      <c r="GK106" s="201" t="b">
        <f t="shared" si="727"/>
        <v>0</v>
      </c>
      <c r="GL106" s="200">
        <f t="shared" si="728"/>
        <v>0</v>
      </c>
      <c r="GM106" s="201" t="b">
        <f t="shared" si="729"/>
        <v>0</v>
      </c>
      <c r="GN106" s="194">
        <f t="shared" si="789"/>
        <v>0</v>
      </c>
      <c r="GO106" s="201" t="b">
        <f t="shared" si="730"/>
        <v>0</v>
      </c>
      <c r="GP106" s="200">
        <f t="shared" si="731"/>
        <v>0</v>
      </c>
      <c r="GQ106" s="201" t="b">
        <f t="shared" si="732"/>
        <v>0</v>
      </c>
      <c r="GR106" s="200">
        <f t="shared" si="733"/>
        <v>0</v>
      </c>
      <c r="GS106" s="201" t="b">
        <f t="shared" si="734"/>
        <v>0</v>
      </c>
      <c r="GT106" s="194">
        <f t="shared" si="790"/>
        <v>0</v>
      </c>
      <c r="GU106" s="201" t="b">
        <f t="shared" si="735"/>
        <v>0</v>
      </c>
      <c r="GV106" s="200">
        <f t="shared" si="736"/>
        <v>0</v>
      </c>
      <c r="GW106" s="201" t="b">
        <f t="shared" si="737"/>
        <v>0</v>
      </c>
      <c r="GX106" s="200">
        <f t="shared" si="738"/>
        <v>0</v>
      </c>
      <c r="GY106" s="201" t="b">
        <f t="shared" si="739"/>
        <v>0</v>
      </c>
      <c r="GZ106" s="194">
        <f t="shared" si="791"/>
        <v>0</v>
      </c>
      <c r="HA106" s="201" t="b">
        <f t="shared" si="740"/>
        <v>0</v>
      </c>
      <c r="HB106" s="200">
        <f t="shared" si="741"/>
        <v>0</v>
      </c>
      <c r="HC106" s="201" t="b">
        <f t="shared" si="742"/>
        <v>0</v>
      </c>
      <c r="HD106" s="200">
        <f t="shared" si="743"/>
        <v>0</v>
      </c>
      <c r="HE106" s="201" t="b">
        <f t="shared" si="744"/>
        <v>0</v>
      </c>
      <c r="HF106" s="200">
        <f t="shared" si="745"/>
        <v>0</v>
      </c>
      <c r="HG106" s="201" t="b">
        <f t="shared" si="746"/>
        <v>0</v>
      </c>
      <c r="HH106" s="200">
        <f t="shared" si="747"/>
        <v>0</v>
      </c>
      <c r="HI106" s="201" t="b">
        <f t="shared" si="748"/>
        <v>0</v>
      </c>
      <c r="HJ106" s="200">
        <f t="shared" si="749"/>
        <v>0</v>
      </c>
      <c r="HK106" s="201" t="b">
        <f t="shared" si="750"/>
        <v>0</v>
      </c>
      <c r="HL106" s="200">
        <f t="shared" si="751"/>
        <v>0</v>
      </c>
      <c r="HM106" s="201" t="b">
        <f t="shared" si="752"/>
        <v>0</v>
      </c>
      <c r="HN106" s="200">
        <f t="shared" si="753"/>
        <v>0</v>
      </c>
      <c r="HO106" s="201" t="b">
        <f t="shared" si="754"/>
        <v>0</v>
      </c>
      <c r="HP106" s="200">
        <f t="shared" si="755"/>
        <v>0</v>
      </c>
      <c r="HQ106" s="201" t="b">
        <f t="shared" si="756"/>
        <v>0</v>
      </c>
      <c r="HR106" s="200">
        <f t="shared" si="757"/>
        <v>0</v>
      </c>
      <c r="HS106" s="204" t="b">
        <f t="shared" si="758"/>
        <v>0</v>
      </c>
      <c r="HT106" s="194">
        <f t="shared" si="792"/>
        <v>0</v>
      </c>
      <c r="HU106" s="201" t="b">
        <f t="shared" si="759"/>
        <v>0</v>
      </c>
      <c r="HV106" s="200">
        <f t="shared" si="760"/>
        <v>0</v>
      </c>
      <c r="HW106" s="201" t="b">
        <f t="shared" si="761"/>
        <v>0</v>
      </c>
      <c r="HX106" s="200">
        <f t="shared" si="762"/>
        <v>0</v>
      </c>
      <c r="HY106" s="201" t="b">
        <f t="shared" si="763"/>
        <v>0</v>
      </c>
      <c r="HZ106" s="200">
        <f t="shared" si="764"/>
        <v>0</v>
      </c>
      <c r="IA106" s="201" t="b">
        <f t="shared" si="765"/>
        <v>0</v>
      </c>
      <c r="IB106" s="200">
        <f t="shared" si="766"/>
        <v>0</v>
      </c>
      <c r="IC106" s="204" t="b">
        <f t="shared" si="767"/>
        <v>0</v>
      </c>
      <c r="ID106" s="200">
        <f t="shared" si="768"/>
        <v>0</v>
      </c>
      <c r="IE106" s="201" t="b">
        <f t="shared" si="769"/>
        <v>0</v>
      </c>
      <c r="IF106" s="200">
        <f t="shared" si="770"/>
        <v>0</v>
      </c>
      <c r="IG106" s="201" t="b">
        <f t="shared" si="771"/>
        <v>0</v>
      </c>
      <c r="IH106" s="281" t="b">
        <f t="shared" si="772"/>
        <v>0</v>
      </c>
      <c r="II106" s="281" t="b">
        <f t="shared" si="773"/>
        <v>0</v>
      </c>
      <c r="IJ106" s="281" t="b">
        <f t="shared" si="774"/>
        <v>0</v>
      </c>
      <c r="IK106" s="84"/>
      <c r="IL106" s="84"/>
      <c r="IM106" s="84"/>
      <c r="IN106" s="84"/>
      <c r="IO106" s="84"/>
      <c r="IP106" s="121"/>
      <c r="IQ106" s="84"/>
      <c r="IR106" s="84"/>
      <c r="IS106" s="84"/>
      <c r="IT106" s="84"/>
    </row>
    <row r="107" spans="1:254" ht="15.6">
      <c r="A107" s="84"/>
      <c r="B107" s="199">
        <f>'1. Plano anual atividades'!C109</f>
        <v>0</v>
      </c>
      <c r="C107" s="20"/>
      <c r="D107" s="201">
        <f>'1. Plano anual atividades'!D109</f>
        <v>0</v>
      </c>
      <c r="E107" s="276"/>
      <c r="F107" s="276"/>
      <c r="G107" s="276"/>
      <c r="H107" s="201">
        <f>'1. Plano anual atividades'!I109</f>
        <v>0</v>
      </c>
      <c r="I107" s="201">
        <f>'1. Plano anual atividades'!J109</f>
        <v>0</v>
      </c>
      <c r="J107" s="201">
        <f>'1. Plano anual atividades'!K109</f>
        <v>0</v>
      </c>
      <c r="K107" s="201">
        <f>'1. Plano anual atividades'!L109</f>
        <v>0</v>
      </c>
      <c r="L107" s="201">
        <f>'1. Plano anual atividades'!M109</f>
        <v>0</v>
      </c>
      <c r="M107" s="201">
        <f>'1. Plano anual atividades'!N109</f>
        <v>0</v>
      </c>
      <c r="N107" s="201">
        <f>'1. Plano anual atividades'!O109</f>
        <v>0</v>
      </c>
      <c r="O107" s="201">
        <f>'1. Plano anual atividades'!P109</f>
        <v>0</v>
      </c>
      <c r="P107" s="201">
        <f>'1. Plano anual atividades'!Q109</f>
        <v>0</v>
      </c>
      <c r="Q107" s="201">
        <f>'1. Plano anual atividades'!R109</f>
        <v>0</v>
      </c>
      <c r="R107" s="20"/>
      <c r="S107" s="20"/>
      <c r="T107" s="201">
        <f t="shared" si="775"/>
        <v>0</v>
      </c>
      <c r="U107" s="20"/>
      <c r="V107" s="20"/>
      <c r="W107" s="201">
        <f t="shared" si="795"/>
        <v>0</v>
      </c>
      <c r="X107" s="201">
        <f t="shared" si="796"/>
        <v>0</v>
      </c>
      <c r="Y107" s="20"/>
      <c r="Z107" s="20"/>
      <c r="AA107" s="201">
        <f t="shared" si="776"/>
        <v>0</v>
      </c>
      <c r="AB107" s="201">
        <f t="shared" si="777"/>
        <v>0</v>
      </c>
      <c r="AC107" s="20"/>
      <c r="AD107" s="20"/>
      <c r="AE107" s="202">
        <f>'1. Plano anual atividades'!E109</f>
        <v>0</v>
      </c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3"/>
      <c r="BE107" s="20"/>
      <c r="BF107" s="20">
        <f t="shared" si="605"/>
        <v>0</v>
      </c>
      <c r="BG107" s="21" t="b">
        <f t="shared" si="606"/>
        <v>0</v>
      </c>
      <c r="BH107" s="20">
        <f t="shared" si="607"/>
        <v>0</v>
      </c>
      <c r="BI107" s="21" t="b">
        <f t="shared" si="608"/>
        <v>0</v>
      </c>
      <c r="BJ107" s="20">
        <f t="shared" si="609"/>
        <v>0</v>
      </c>
      <c r="BK107" s="21" t="b">
        <f t="shared" si="610"/>
        <v>0</v>
      </c>
      <c r="BL107" s="20">
        <f t="shared" si="611"/>
        <v>0</v>
      </c>
      <c r="BM107" s="21" t="b">
        <f t="shared" si="612"/>
        <v>0</v>
      </c>
      <c r="BN107" s="20">
        <f t="shared" si="613"/>
        <v>0</v>
      </c>
      <c r="BO107" s="21" t="b">
        <f t="shared" si="614"/>
        <v>0</v>
      </c>
      <c r="BP107" s="20">
        <f t="shared" si="615"/>
        <v>0</v>
      </c>
      <c r="BQ107" s="21" t="b">
        <f t="shared" si="616"/>
        <v>0</v>
      </c>
      <c r="BR107" s="20">
        <f t="shared" si="617"/>
        <v>0</v>
      </c>
      <c r="BS107" s="21" t="b">
        <f t="shared" si="618"/>
        <v>0</v>
      </c>
      <c r="BT107" s="20">
        <f t="shared" si="619"/>
        <v>0</v>
      </c>
      <c r="BU107" s="21" t="b">
        <f t="shared" si="620"/>
        <v>0</v>
      </c>
      <c r="BV107" s="18">
        <f t="shared" si="778"/>
        <v>0</v>
      </c>
      <c r="BW107" s="21" t="b">
        <f t="shared" si="621"/>
        <v>0</v>
      </c>
      <c r="BX107" s="18">
        <f t="shared" si="779"/>
        <v>0</v>
      </c>
      <c r="BY107" s="21" t="b">
        <f t="shared" si="622"/>
        <v>0</v>
      </c>
      <c r="BZ107" s="18">
        <f t="shared" si="780"/>
        <v>0</v>
      </c>
      <c r="CA107" s="21" t="b">
        <f t="shared" si="623"/>
        <v>0</v>
      </c>
      <c r="CB107" s="20">
        <f t="shared" si="624"/>
        <v>0</v>
      </c>
      <c r="CC107" s="21" t="b">
        <f t="shared" si="625"/>
        <v>0</v>
      </c>
      <c r="CD107" s="29"/>
      <c r="CE107" s="200">
        <f t="shared" si="626"/>
        <v>0</v>
      </c>
      <c r="CF107" s="201" t="b">
        <f t="shared" si="627"/>
        <v>0</v>
      </c>
      <c r="CG107" s="194">
        <f t="shared" si="781"/>
        <v>0</v>
      </c>
      <c r="CH107" s="201" t="b">
        <f t="shared" si="628"/>
        <v>0</v>
      </c>
      <c r="CI107" s="194">
        <f t="shared" si="782"/>
        <v>0</v>
      </c>
      <c r="CJ107" s="201" t="b">
        <f t="shared" si="629"/>
        <v>0</v>
      </c>
      <c r="CK107" s="200">
        <f t="shared" si="630"/>
        <v>0</v>
      </c>
      <c r="CL107" s="201" t="b">
        <f t="shared" si="631"/>
        <v>0</v>
      </c>
      <c r="CM107" s="200">
        <f t="shared" si="632"/>
        <v>0</v>
      </c>
      <c r="CN107" s="201" t="b">
        <f t="shared" si="633"/>
        <v>0</v>
      </c>
      <c r="CO107" s="200">
        <f t="shared" si="634"/>
        <v>0</v>
      </c>
      <c r="CP107" s="201" t="b">
        <f t="shared" si="635"/>
        <v>0</v>
      </c>
      <c r="CQ107" s="200">
        <f t="shared" si="636"/>
        <v>0</v>
      </c>
      <c r="CR107" s="201" t="b">
        <f t="shared" si="637"/>
        <v>0</v>
      </c>
      <c r="CS107" s="200">
        <f t="shared" si="638"/>
        <v>0</v>
      </c>
      <c r="CT107" s="201" t="b">
        <f t="shared" si="639"/>
        <v>0</v>
      </c>
      <c r="CU107" s="200">
        <f t="shared" si="640"/>
        <v>0</v>
      </c>
      <c r="CV107" s="201" t="b">
        <f t="shared" si="641"/>
        <v>0</v>
      </c>
      <c r="CW107" s="200">
        <f t="shared" si="642"/>
        <v>0</v>
      </c>
      <c r="CX107" s="201" t="b">
        <f t="shared" si="643"/>
        <v>0</v>
      </c>
      <c r="CY107" s="200">
        <f t="shared" si="644"/>
        <v>0</v>
      </c>
      <c r="CZ107" s="201" t="b">
        <f t="shared" si="645"/>
        <v>0</v>
      </c>
      <c r="DA107" s="200">
        <f t="shared" si="646"/>
        <v>0</v>
      </c>
      <c r="DB107" s="201" t="b">
        <f t="shared" si="647"/>
        <v>0</v>
      </c>
      <c r="DC107" s="200">
        <f t="shared" si="648"/>
        <v>0</v>
      </c>
      <c r="DD107" s="201" t="b">
        <f t="shared" si="649"/>
        <v>0</v>
      </c>
      <c r="DE107" s="200">
        <f t="shared" si="650"/>
        <v>0</v>
      </c>
      <c r="DF107" s="201" t="b">
        <f t="shared" si="651"/>
        <v>0</v>
      </c>
      <c r="DG107" s="200">
        <f t="shared" si="652"/>
        <v>0</v>
      </c>
      <c r="DH107" s="201" t="b">
        <f t="shared" si="653"/>
        <v>0</v>
      </c>
      <c r="DI107" s="194">
        <f t="shared" si="783"/>
        <v>0</v>
      </c>
      <c r="DJ107" s="201" t="b">
        <f t="shared" si="654"/>
        <v>0</v>
      </c>
      <c r="DK107" s="200">
        <f t="shared" si="655"/>
        <v>0</v>
      </c>
      <c r="DL107" s="201" t="b">
        <f t="shared" si="656"/>
        <v>0</v>
      </c>
      <c r="DM107" s="200">
        <f t="shared" si="657"/>
        <v>0</v>
      </c>
      <c r="DN107" s="201" t="b">
        <f t="shared" si="658"/>
        <v>0</v>
      </c>
      <c r="DO107" s="194">
        <f t="shared" si="784"/>
        <v>0</v>
      </c>
      <c r="DP107" s="201" t="b">
        <f t="shared" si="659"/>
        <v>0</v>
      </c>
      <c r="DQ107" s="200">
        <f t="shared" si="660"/>
        <v>0</v>
      </c>
      <c r="DR107" s="201" t="b">
        <f t="shared" si="661"/>
        <v>0</v>
      </c>
      <c r="DS107" s="200">
        <f t="shared" si="662"/>
        <v>0</v>
      </c>
      <c r="DT107" s="201" t="b">
        <f t="shared" si="663"/>
        <v>0</v>
      </c>
      <c r="DU107" s="194">
        <f t="shared" si="785"/>
        <v>0</v>
      </c>
      <c r="DV107" s="201" t="b">
        <f t="shared" si="664"/>
        <v>0</v>
      </c>
      <c r="DW107" s="200">
        <f t="shared" si="665"/>
        <v>0</v>
      </c>
      <c r="DX107" s="201" t="b">
        <f t="shared" si="666"/>
        <v>0</v>
      </c>
      <c r="DY107" s="200">
        <f t="shared" si="667"/>
        <v>0</v>
      </c>
      <c r="DZ107" s="201" t="b">
        <f t="shared" si="668"/>
        <v>0</v>
      </c>
      <c r="EA107" s="200">
        <f t="shared" si="669"/>
        <v>0</v>
      </c>
      <c r="EB107" s="201" t="b">
        <f t="shared" si="670"/>
        <v>0</v>
      </c>
      <c r="EC107" s="200">
        <f t="shared" si="671"/>
        <v>0</v>
      </c>
      <c r="ED107" s="201" t="b">
        <f t="shared" si="672"/>
        <v>0</v>
      </c>
      <c r="EE107" s="200">
        <f t="shared" si="673"/>
        <v>0</v>
      </c>
      <c r="EF107" s="201" t="b">
        <f t="shared" si="674"/>
        <v>0</v>
      </c>
      <c r="EG107" s="200">
        <f t="shared" si="675"/>
        <v>0</v>
      </c>
      <c r="EH107" s="201" t="b">
        <f t="shared" si="676"/>
        <v>0</v>
      </c>
      <c r="EI107" s="200">
        <f t="shared" si="677"/>
        <v>0</v>
      </c>
      <c r="EJ107" s="201" t="b">
        <f t="shared" si="678"/>
        <v>0</v>
      </c>
      <c r="EK107" s="200">
        <f t="shared" si="679"/>
        <v>0</v>
      </c>
      <c r="EL107" s="201" t="b">
        <f t="shared" si="680"/>
        <v>0</v>
      </c>
      <c r="EM107" s="200">
        <f t="shared" si="681"/>
        <v>0</v>
      </c>
      <c r="EN107" s="204" t="b">
        <f t="shared" si="682"/>
        <v>0</v>
      </c>
      <c r="EO107" s="194">
        <f t="shared" si="786"/>
        <v>0</v>
      </c>
      <c r="EP107" s="201" t="b">
        <f t="shared" si="683"/>
        <v>0</v>
      </c>
      <c r="EQ107" s="200">
        <f t="shared" si="684"/>
        <v>0</v>
      </c>
      <c r="ER107" s="201" t="b">
        <f t="shared" si="685"/>
        <v>0</v>
      </c>
      <c r="ES107" s="200">
        <f t="shared" si="686"/>
        <v>0</v>
      </c>
      <c r="ET107" s="201" t="b">
        <f t="shared" si="687"/>
        <v>0</v>
      </c>
      <c r="EU107" s="200">
        <f t="shared" si="688"/>
        <v>0</v>
      </c>
      <c r="EV107" s="201" t="b">
        <f t="shared" si="689"/>
        <v>0</v>
      </c>
      <c r="EW107" s="200">
        <f t="shared" si="690"/>
        <v>0</v>
      </c>
      <c r="EX107" s="204" t="b">
        <f t="shared" si="691"/>
        <v>0</v>
      </c>
      <c r="EY107" s="200">
        <f t="shared" si="692"/>
        <v>0</v>
      </c>
      <c r="EZ107" s="201" t="b">
        <f t="shared" si="693"/>
        <v>0</v>
      </c>
      <c r="FA107" s="200">
        <f t="shared" si="694"/>
        <v>0</v>
      </c>
      <c r="FB107" s="201" t="b">
        <f t="shared" si="695"/>
        <v>0</v>
      </c>
      <c r="FC107" s="20"/>
      <c r="FD107" s="200">
        <f t="shared" si="696"/>
        <v>0</v>
      </c>
      <c r="FE107" s="201" t="b">
        <f t="shared" si="697"/>
        <v>0</v>
      </c>
      <c r="FF107" s="194">
        <f t="shared" si="787"/>
        <v>0</v>
      </c>
      <c r="FG107" s="201" t="b">
        <f t="shared" si="698"/>
        <v>0</v>
      </c>
      <c r="FH107" s="194">
        <f t="shared" si="788"/>
        <v>0</v>
      </c>
      <c r="FI107" s="201" t="b">
        <f t="shared" si="699"/>
        <v>0</v>
      </c>
      <c r="FJ107" s="200">
        <f t="shared" si="700"/>
        <v>0</v>
      </c>
      <c r="FK107" s="201" t="b">
        <f t="shared" si="701"/>
        <v>0</v>
      </c>
      <c r="FL107" s="200">
        <f t="shared" si="702"/>
        <v>0</v>
      </c>
      <c r="FM107" s="201" t="b">
        <f t="shared" si="703"/>
        <v>0</v>
      </c>
      <c r="FN107" s="200">
        <f t="shared" si="704"/>
        <v>0</v>
      </c>
      <c r="FO107" s="201" t="b">
        <f t="shared" si="705"/>
        <v>0</v>
      </c>
      <c r="FP107" s="200">
        <f t="shared" si="706"/>
        <v>0</v>
      </c>
      <c r="FQ107" s="201" t="b">
        <f t="shared" si="707"/>
        <v>0</v>
      </c>
      <c r="FR107" s="200">
        <f t="shared" si="708"/>
        <v>0</v>
      </c>
      <c r="FS107" s="201" t="b">
        <f t="shared" si="709"/>
        <v>0</v>
      </c>
      <c r="FT107" s="200">
        <f t="shared" si="710"/>
        <v>0</v>
      </c>
      <c r="FU107" s="201" t="b">
        <f t="shared" si="711"/>
        <v>0</v>
      </c>
      <c r="FV107" s="200">
        <f t="shared" si="712"/>
        <v>0</v>
      </c>
      <c r="FW107" s="201" t="b">
        <f t="shared" si="713"/>
        <v>0</v>
      </c>
      <c r="FX107" s="200">
        <f t="shared" si="714"/>
        <v>0</v>
      </c>
      <c r="FY107" s="201" t="b">
        <f t="shared" si="715"/>
        <v>0</v>
      </c>
      <c r="FZ107" s="200">
        <f t="shared" si="716"/>
        <v>0</v>
      </c>
      <c r="GA107" s="204" t="b">
        <f t="shared" si="717"/>
        <v>0</v>
      </c>
      <c r="GB107" s="200">
        <f t="shared" si="718"/>
        <v>0</v>
      </c>
      <c r="GC107" s="201" t="b">
        <f t="shared" si="719"/>
        <v>0</v>
      </c>
      <c r="GD107" s="200">
        <f t="shared" si="720"/>
        <v>0</v>
      </c>
      <c r="GE107" s="201" t="b">
        <f t="shared" si="721"/>
        <v>0</v>
      </c>
      <c r="GF107" s="200">
        <f t="shared" si="722"/>
        <v>0</v>
      </c>
      <c r="GG107" s="201" t="b">
        <f t="shared" si="723"/>
        <v>0</v>
      </c>
      <c r="GH107" s="200">
        <f t="shared" si="724"/>
        <v>0</v>
      </c>
      <c r="GI107" s="201" t="b">
        <f t="shared" si="725"/>
        <v>0</v>
      </c>
      <c r="GJ107" s="200">
        <f t="shared" si="726"/>
        <v>0</v>
      </c>
      <c r="GK107" s="201" t="b">
        <f t="shared" si="727"/>
        <v>0</v>
      </c>
      <c r="GL107" s="200">
        <f t="shared" si="728"/>
        <v>0</v>
      </c>
      <c r="GM107" s="201" t="b">
        <f t="shared" si="729"/>
        <v>0</v>
      </c>
      <c r="GN107" s="194">
        <f t="shared" si="789"/>
        <v>0</v>
      </c>
      <c r="GO107" s="201" t="b">
        <f t="shared" si="730"/>
        <v>0</v>
      </c>
      <c r="GP107" s="200">
        <f t="shared" si="731"/>
        <v>0</v>
      </c>
      <c r="GQ107" s="201" t="b">
        <f t="shared" si="732"/>
        <v>0</v>
      </c>
      <c r="GR107" s="200">
        <f t="shared" si="733"/>
        <v>0</v>
      </c>
      <c r="GS107" s="201" t="b">
        <f t="shared" si="734"/>
        <v>0</v>
      </c>
      <c r="GT107" s="194">
        <f t="shared" si="790"/>
        <v>0</v>
      </c>
      <c r="GU107" s="201" t="b">
        <f t="shared" si="735"/>
        <v>0</v>
      </c>
      <c r="GV107" s="200">
        <f t="shared" si="736"/>
        <v>0</v>
      </c>
      <c r="GW107" s="201" t="b">
        <f t="shared" si="737"/>
        <v>0</v>
      </c>
      <c r="GX107" s="200">
        <f t="shared" si="738"/>
        <v>0</v>
      </c>
      <c r="GY107" s="201" t="b">
        <f t="shared" si="739"/>
        <v>0</v>
      </c>
      <c r="GZ107" s="194">
        <f t="shared" si="791"/>
        <v>0</v>
      </c>
      <c r="HA107" s="201" t="b">
        <f t="shared" si="740"/>
        <v>0</v>
      </c>
      <c r="HB107" s="200">
        <f t="shared" si="741"/>
        <v>0</v>
      </c>
      <c r="HC107" s="201" t="b">
        <f t="shared" si="742"/>
        <v>0</v>
      </c>
      <c r="HD107" s="200">
        <f t="shared" si="743"/>
        <v>0</v>
      </c>
      <c r="HE107" s="201" t="b">
        <f t="shared" si="744"/>
        <v>0</v>
      </c>
      <c r="HF107" s="200">
        <f t="shared" si="745"/>
        <v>0</v>
      </c>
      <c r="HG107" s="201" t="b">
        <f t="shared" si="746"/>
        <v>0</v>
      </c>
      <c r="HH107" s="200">
        <f t="shared" si="747"/>
        <v>0</v>
      </c>
      <c r="HI107" s="201" t="b">
        <f t="shared" si="748"/>
        <v>0</v>
      </c>
      <c r="HJ107" s="200">
        <f t="shared" si="749"/>
        <v>0</v>
      </c>
      <c r="HK107" s="201" t="b">
        <f t="shared" si="750"/>
        <v>0</v>
      </c>
      <c r="HL107" s="200">
        <f t="shared" si="751"/>
        <v>0</v>
      </c>
      <c r="HM107" s="201" t="b">
        <f t="shared" si="752"/>
        <v>0</v>
      </c>
      <c r="HN107" s="200">
        <f t="shared" si="753"/>
        <v>0</v>
      </c>
      <c r="HO107" s="201" t="b">
        <f t="shared" si="754"/>
        <v>0</v>
      </c>
      <c r="HP107" s="200">
        <f t="shared" si="755"/>
        <v>0</v>
      </c>
      <c r="HQ107" s="201" t="b">
        <f t="shared" si="756"/>
        <v>0</v>
      </c>
      <c r="HR107" s="200">
        <f t="shared" si="757"/>
        <v>0</v>
      </c>
      <c r="HS107" s="204" t="b">
        <f t="shared" si="758"/>
        <v>0</v>
      </c>
      <c r="HT107" s="194">
        <f t="shared" si="792"/>
        <v>0</v>
      </c>
      <c r="HU107" s="201" t="b">
        <f t="shared" si="759"/>
        <v>0</v>
      </c>
      <c r="HV107" s="200">
        <f t="shared" si="760"/>
        <v>0</v>
      </c>
      <c r="HW107" s="201" t="b">
        <f t="shared" si="761"/>
        <v>0</v>
      </c>
      <c r="HX107" s="200">
        <f t="shared" si="762"/>
        <v>0</v>
      </c>
      <c r="HY107" s="201" t="b">
        <f t="shared" si="763"/>
        <v>0</v>
      </c>
      <c r="HZ107" s="200">
        <f t="shared" si="764"/>
        <v>0</v>
      </c>
      <c r="IA107" s="201" t="b">
        <f t="shared" si="765"/>
        <v>0</v>
      </c>
      <c r="IB107" s="200">
        <f t="shared" si="766"/>
        <v>0</v>
      </c>
      <c r="IC107" s="204" t="b">
        <f t="shared" si="767"/>
        <v>0</v>
      </c>
      <c r="ID107" s="200">
        <f t="shared" si="768"/>
        <v>0</v>
      </c>
      <c r="IE107" s="201" t="b">
        <f t="shared" si="769"/>
        <v>0</v>
      </c>
      <c r="IF107" s="200">
        <f t="shared" si="770"/>
        <v>0</v>
      </c>
      <c r="IG107" s="201" t="b">
        <f t="shared" si="771"/>
        <v>0</v>
      </c>
      <c r="IH107" s="281" t="b">
        <f t="shared" si="772"/>
        <v>0</v>
      </c>
      <c r="II107" s="281" t="b">
        <f t="shared" si="773"/>
        <v>0</v>
      </c>
      <c r="IJ107" s="281" t="b">
        <f t="shared" si="774"/>
        <v>0</v>
      </c>
      <c r="IK107" s="84"/>
      <c r="IL107" s="84"/>
      <c r="IM107" s="84"/>
      <c r="IN107" s="84"/>
      <c r="IO107" s="84"/>
      <c r="IP107" s="84"/>
      <c r="IQ107" s="84"/>
      <c r="IR107" s="84"/>
      <c r="IS107" s="84"/>
      <c r="IT107" s="84"/>
    </row>
    <row r="108" spans="1:254" ht="15.6">
      <c r="A108" s="84"/>
      <c r="B108" s="199">
        <f>'1. Plano anual atividades'!C110</f>
        <v>0</v>
      </c>
      <c r="C108" s="20"/>
      <c r="D108" s="201">
        <f>'1. Plano anual atividades'!D110</f>
        <v>0</v>
      </c>
      <c r="E108" s="276"/>
      <c r="F108" s="276"/>
      <c r="G108" s="276"/>
      <c r="H108" s="201">
        <f>'1. Plano anual atividades'!I110</f>
        <v>0</v>
      </c>
      <c r="I108" s="201">
        <f>'1. Plano anual atividades'!J110</f>
        <v>0</v>
      </c>
      <c r="J108" s="201">
        <f>'1. Plano anual atividades'!K110</f>
        <v>0</v>
      </c>
      <c r="K108" s="201">
        <f>'1. Plano anual atividades'!L110</f>
        <v>0</v>
      </c>
      <c r="L108" s="201">
        <f>'1. Plano anual atividades'!M110</f>
        <v>0</v>
      </c>
      <c r="M108" s="201">
        <f>'1. Plano anual atividades'!N110</f>
        <v>0</v>
      </c>
      <c r="N108" s="201">
        <f>'1. Plano anual atividades'!O110</f>
        <v>0</v>
      </c>
      <c r="O108" s="201">
        <f>'1. Plano anual atividades'!P110</f>
        <v>0</v>
      </c>
      <c r="P108" s="201">
        <f>'1. Plano anual atividades'!Q110</f>
        <v>0</v>
      </c>
      <c r="Q108" s="201">
        <f>'1. Plano anual atividades'!R110</f>
        <v>0</v>
      </c>
      <c r="R108" s="20"/>
      <c r="S108" s="20"/>
      <c r="T108" s="201">
        <f t="shared" si="775"/>
        <v>0</v>
      </c>
      <c r="U108" s="20"/>
      <c r="V108" s="20"/>
      <c r="W108" s="201">
        <f t="shared" si="795"/>
        <v>0</v>
      </c>
      <c r="X108" s="201">
        <f t="shared" si="796"/>
        <v>0</v>
      </c>
      <c r="Y108" s="20"/>
      <c r="Z108" s="20"/>
      <c r="AA108" s="201">
        <f>S108*Y108</f>
        <v>0</v>
      </c>
      <c r="AB108" s="201">
        <f t="shared" si="777"/>
        <v>0</v>
      </c>
      <c r="AC108" s="20"/>
      <c r="AD108" s="20"/>
      <c r="AE108" s="202">
        <f>'1. Plano anual atividades'!E110</f>
        <v>0</v>
      </c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3"/>
      <c r="BE108" s="20"/>
      <c r="BF108" s="20">
        <f t="shared" si="605"/>
        <v>0</v>
      </c>
      <c r="BG108" s="21" t="b">
        <f t="shared" si="606"/>
        <v>0</v>
      </c>
      <c r="BH108" s="20">
        <f t="shared" si="607"/>
        <v>0</v>
      </c>
      <c r="BI108" s="21" t="b">
        <f t="shared" si="608"/>
        <v>0</v>
      </c>
      <c r="BJ108" s="20">
        <f t="shared" si="609"/>
        <v>0</v>
      </c>
      <c r="BK108" s="21" t="b">
        <f t="shared" si="610"/>
        <v>0</v>
      </c>
      <c r="BL108" s="20">
        <f t="shared" si="611"/>
        <v>0</v>
      </c>
      <c r="BM108" s="21" t="b">
        <f t="shared" si="612"/>
        <v>0</v>
      </c>
      <c r="BN108" s="20">
        <f t="shared" si="613"/>
        <v>0</v>
      </c>
      <c r="BO108" s="21" t="b">
        <f t="shared" si="614"/>
        <v>0</v>
      </c>
      <c r="BP108" s="20">
        <f t="shared" si="615"/>
        <v>0</v>
      </c>
      <c r="BQ108" s="21" t="b">
        <f t="shared" si="616"/>
        <v>0</v>
      </c>
      <c r="BR108" s="20">
        <f t="shared" si="617"/>
        <v>0</v>
      </c>
      <c r="BS108" s="21" t="b">
        <f t="shared" si="618"/>
        <v>0</v>
      </c>
      <c r="BT108" s="20">
        <f t="shared" si="619"/>
        <v>0</v>
      </c>
      <c r="BU108" s="21" t="b">
        <f t="shared" si="620"/>
        <v>0</v>
      </c>
      <c r="BV108" s="18">
        <f t="shared" si="778"/>
        <v>0</v>
      </c>
      <c r="BW108" s="21" t="b">
        <f t="shared" si="621"/>
        <v>0</v>
      </c>
      <c r="BX108" s="18">
        <f t="shared" si="779"/>
        <v>0</v>
      </c>
      <c r="BY108" s="21" t="b">
        <f t="shared" si="622"/>
        <v>0</v>
      </c>
      <c r="BZ108" s="18">
        <f t="shared" si="780"/>
        <v>0</v>
      </c>
      <c r="CA108" s="21" t="b">
        <f t="shared" si="623"/>
        <v>0</v>
      </c>
      <c r="CB108" s="20">
        <f t="shared" si="624"/>
        <v>0</v>
      </c>
      <c r="CC108" s="21" t="b">
        <f t="shared" si="625"/>
        <v>0</v>
      </c>
      <c r="CD108" s="29"/>
      <c r="CE108" s="200">
        <f t="shared" si="626"/>
        <v>0</v>
      </c>
      <c r="CF108" s="201" t="b">
        <f t="shared" si="627"/>
        <v>0</v>
      </c>
      <c r="CG108" s="194">
        <f t="shared" si="781"/>
        <v>0</v>
      </c>
      <c r="CH108" s="201" t="b">
        <f t="shared" si="628"/>
        <v>0</v>
      </c>
      <c r="CI108" s="194">
        <f t="shared" si="782"/>
        <v>0</v>
      </c>
      <c r="CJ108" s="201" t="b">
        <f t="shared" si="629"/>
        <v>0</v>
      </c>
      <c r="CK108" s="200">
        <f t="shared" si="630"/>
        <v>0</v>
      </c>
      <c r="CL108" s="201" t="b">
        <f t="shared" si="631"/>
        <v>0</v>
      </c>
      <c r="CM108" s="200">
        <f t="shared" si="632"/>
        <v>0</v>
      </c>
      <c r="CN108" s="201" t="b">
        <f t="shared" si="633"/>
        <v>0</v>
      </c>
      <c r="CO108" s="200">
        <f t="shared" si="634"/>
        <v>0</v>
      </c>
      <c r="CP108" s="201" t="b">
        <f t="shared" si="635"/>
        <v>0</v>
      </c>
      <c r="CQ108" s="200">
        <f t="shared" si="636"/>
        <v>0</v>
      </c>
      <c r="CR108" s="201" t="b">
        <f t="shared" si="637"/>
        <v>0</v>
      </c>
      <c r="CS108" s="200">
        <f t="shared" si="638"/>
        <v>0</v>
      </c>
      <c r="CT108" s="201" t="b">
        <f t="shared" si="639"/>
        <v>0</v>
      </c>
      <c r="CU108" s="200">
        <f t="shared" si="640"/>
        <v>0</v>
      </c>
      <c r="CV108" s="201" t="b">
        <f t="shared" si="641"/>
        <v>0</v>
      </c>
      <c r="CW108" s="200">
        <f t="shared" si="642"/>
        <v>0</v>
      </c>
      <c r="CX108" s="201" t="b">
        <f t="shared" si="643"/>
        <v>0</v>
      </c>
      <c r="CY108" s="200">
        <f t="shared" si="644"/>
        <v>0</v>
      </c>
      <c r="CZ108" s="201" t="b">
        <f t="shared" si="645"/>
        <v>0</v>
      </c>
      <c r="DA108" s="200">
        <f t="shared" si="646"/>
        <v>0</v>
      </c>
      <c r="DB108" s="201" t="b">
        <f t="shared" si="647"/>
        <v>0</v>
      </c>
      <c r="DC108" s="200">
        <f t="shared" si="648"/>
        <v>0</v>
      </c>
      <c r="DD108" s="201" t="b">
        <f t="shared" si="649"/>
        <v>0</v>
      </c>
      <c r="DE108" s="200">
        <f t="shared" si="650"/>
        <v>0</v>
      </c>
      <c r="DF108" s="201" t="b">
        <f t="shared" si="651"/>
        <v>0</v>
      </c>
      <c r="DG108" s="200">
        <f t="shared" si="652"/>
        <v>0</v>
      </c>
      <c r="DH108" s="201" t="b">
        <f t="shared" si="653"/>
        <v>0</v>
      </c>
      <c r="DI108" s="194">
        <f t="shared" si="783"/>
        <v>0</v>
      </c>
      <c r="DJ108" s="201" t="b">
        <f t="shared" si="654"/>
        <v>0</v>
      </c>
      <c r="DK108" s="200">
        <f t="shared" si="655"/>
        <v>0</v>
      </c>
      <c r="DL108" s="201" t="b">
        <f t="shared" si="656"/>
        <v>0</v>
      </c>
      <c r="DM108" s="200">
        <f t="shared" si="657"/>
        <v>0</v>
      </c>
      <c r="DN108" s="201" t="b">
        <f t="shared" si="658"/>
        <v>0</v>
      </c>
      <c r="DO108" s="194">
        <f t="shared" si="784"/>
        <v>0</v>
      </c>
      <c r="DP108" s="201" t="b">
        <f t="shared" si="659"/>
        <v>0</v>
      </c>
      <c r="DQ108" s="200">
        <f t="shared" si="660"/>
        <v>0</v>
      </c>
      <c r="DR108" s="201" t="b">
        <f t="shared" si="661"/>
        <v>0</v>
      </c>
      <c r="DS108" s="200">
        <f t="shared" si="662"/>
        <v>0</v>
      </c>
      <c r="DT108" s="201" t="b">
        <f t="shared" si="663"/>
        <v>0</v>
      </c>
      <c r="DU108" s="194">
        <f t="shared" si="785"/>
        <v>0</v>
      </c>
      <c r="DV108" s="201" t="b">
        <f t="shared" si="664"/>
        <v>0</v>
      </c>
      <c r="DW108" s="200">
        <f t="shared" si="665"/>
        <v>0</v>
      </c>
      <c r="DX108" s="201" t="b">
        <f t="shared" si="666"/>
        <v>0</v>
      </c>
      <c r="DY108" s="200">
        <f t="shared" si="667"/>
        <v>0</v>
      </c>
      <c r="DZ108" s="201" t="b">
        <f t="shared" si="668"/>
        <v>0</v>
      </c>
      <c r="EA108" s="200">
        <f t="shared" si="669"/>
        <v>0</v>
      </c>
      <c r="EB108" s="201" t="b">
        <f t="shared" si="670"/>
        <v>0</v>
      </c>
      <c r="EC108" s="200">
        <f t="shared" si="671"/>
        <v>0</v>
      </c>
      <c r="ED108" s="201" t="b">
        <f t="shared" si="672"/>
        <v>0</v>
      </c>
      <c r="EE108" s="200">
        <f t="shared" si="673"/>
        <v>0</v>
      </c>
      <c r="EF108" s="201" t="b">
        <f t="shared" si="674"/>
        <v>0</v>
      </c>
      <c r="EG108" s="200">
        <f t="shared" si="675"/>
        <v>0</v>
      </c>
      <c r="EH108" s="201" t="b">
        <f t="shared" si="676"/>
        <v>0</v>
      </c>
      <c r="EI108" s="200">
        <f t="shared" si="677"/>
        <v>0</v>
      </c>
      <c r="EJ108" s="201" t="b">
        <f t="shared" si="678"/>
        <v>0</v>
      </c>
      <c r="EK108" s="200">
        <f t="shared" si="679"/>
        <v>0</v>
      </c>
      <c r="EL108" s="201" t="b">
        <f t="shared" si="680"/>
        <v>0</v>
      </c>
      <c r="EM108" s="200">
        <f t="shared" si="681"/>
        <v>0</v>
      </c>
      <c r="EN108" s="204" t="b">
        <f t="shared" si="682"/>
        <v>0</v>
      </c>
      <c r="EO108" s="194">
        <f t="shared" si="786"/>
        <v>0</v>
      </c>
      <c r="EP108" s="201" t="b">
        <f t="shared" si="683"/>
        <v>0</v>
      </c>
      <c r="EQ108" s="200">
        <f t="shared" si="684"/>
        <v>0</v>
      </c>
      <c r="ER108" s="201" t="b">
        <f t="shared" si="685"/>
        <v>0</v>
      </c>
      <c r="ES108" s="200">
        <f t="shared" si="686"/>
        <v>0</v>
      </c>
      <c r="ET108" s="201" t="b">
        <f t="shared" si="687"/>
        <v>0</v>
      </c>
      <c r="EU108" s="200">
        <f t="shared" si="688"/>
        <v>0</v>
      </c>
      <c r="EV108" s="201" t="b">
        <f t="shared" si="689"/>
        <v>0</v>
      </c>
      <c r="EW108" s="200">
        <f t="shared" si="690"/>
        <v>0</v>
      </c>
      <c r="EX108" s="204" t="b">
        <f t="shared" si="691"/>
        <v>0</v>
      </c>
      <c r="EY108" s="200">
        <f t="shared" si="692"/>
        <v>0</v>
      </c>
      <c r="EZ108" s="201" t="b">
        <f t="shared" si="693"/>
        <v>0</v>
      </c>
      <c r="FA108" s="200">
        <f t="shared" si="694"/>
        <v>0</v>
      </c>
      <c r="FB108" s="201" t="b">
        <f t="shared" si="695"/>
        <v>0</v>
      </c>
      <c r="FC108" s="20"/>
      <c r="FD108" s="200">
        <f t="shared" si="696"/>
        <v>0</v>
      </c>
      <c r="FE108" s="201" t="b">
        <f t="shared" si="697"/>
        <v>0</v>
      </c>
      <c r="FF108" s="194">
        <f t="shared" si="787"/>
        <v>0</v>
      </c>
      <c r="FG108" s="201" t="b">
        <f t="shared" si="698"/>
        <v>0</v>
      </c>
      <c r="FH108" s="194">
        <f t="shared" si="788"/>
        <v>0</v>
      </c>
      <c r="FI108" s="201" t="b">
        <f t="shared" si="699"/>
        <v>0</v>
      </c>
      <c r="FJ108" s="200">
        <f t="shared" si="700"/>
        <v>0</v>
      </c>
      <c r="FK108" s="201" t="b">
        <f t="shared" si="701"/>
        <v>0</v>
      </c>
      <c r="FL108" s="200">
        <f t="shared" si="702"/>
        <v>0</v>
      </c>
      <c r="FM108" s="201" t="b">
        <f t="shared" si="703"/>
        <v>0</v>
      </c>
      <c r="FN108" s="200">
        <f t="shared" si="704"/>
        <v>0</v>
      </c>
      <c r="FO108" s="201" t="b">
        <f t="shared" si="705"/>
        <v>0</v>
      </c>
      <c r="FP108" s="200">
        <f t="shared" si="706"/>
        <v>0</v>
      </c>
      <c r="FQ108" s="201" t="b">
        <f t="shared" si="707"/>
        <v>0</v>
      </c>
      <c r="FR108" s="200">
        <f t="shared" si="708"/>
        <v>0</v>
      </c>
      <c r="FS108" s="201" t="b">
        <f t="shared" si="709"/>
        <v>0</v>
      </c>
      <c r="FT108" s="200">
        <f t="shared" si="710"/>
        <v>0</v>
      </c>
      <c r="FU108" s="201" t="b">
        <f t="shared" si="711"/>
        <v>0</v>
      </c>
      <c r="FV108" s="200">
        <f t="shared" si="712"/>
        <v>0</v>
      </c>
      <c r="FW108" s="201" t="b">
        <f t="shared" si="713"/>
        <v>0</v>
      </c>
      <c r="FX108" s="200">
        <f t="shared" si="714"/>
        <v>0</v>
      </c>
      <c r="FY108" s="201" t="b">
        <f t="shared" si="715"/>
        <v>0</v>
      </c>
      <c r="FZ108" s="200">
        <f t="shared" si="716"/>
        <v>0</v>
      </c>
      <c r="GA108" s="204" t="b">
        <f t="shared" si="717"/>
        <v>0</v>
      </c>
      <c r="GB108" s="200">
        <f t="shared" si="718"/>
        <v>0</v>
      </c>
      <c r="GC108" s="201" t="b">
        <f t="shared" si="719"/>
        <v>0</v>
      </c>
      <c r="GD108" s="200">
        <f t="shared" si="720"/>
        <v>0</v>
      </c>
      <c r="GE108" s="201" t="b">
        <f t="shared" si="721"/>
        <v>0</v>
      </c>
      <c r="GF108" s="200">
        <f t="shared" si="722"/>
        <v>0</v>
      </c>
      <c r="GG108" s="201" t="b">
        <f t="shared" si="723"/>
        <v>0</v>
      </c>
      <c r="GH108" s="200">
        <f t="shared" si="724"/>
        <v>0</v>
      </c>
      <c r="GI108" s="201" t="b">
        <f t="shared" si="725"/>
        <v>0</v>
      </c>
      <c r="GJ108" s="200">
        <f t="shared" si="726"/>
        <v>0</v>
      </c>
      <c r="GK108" s="201" t="b">
        <f t="shared" si="727"/>
        <v>0</v>
      </c>
      <c r="GL108" s="200">
        <f t="shared" si="728"/>
        <v>0</v>
      </c>
      <c r="GM108" s="201" t="b">
        <f t="shared" si="729"/>
        <v>0</v>
      </c>
      <c r="GN108" s="194">
        <f t="shared" si="789"/>
        <v>0</v>
      </c>
      <c r="GO108" s="201" t="b">
        <f t="shared" si="730"/>
        <v>0</v>
      </c>
      <c r="GP108" s="200">
        <f t="shared" si="731"/>
        <v>0</v>
      </c>
      <c r="GQ108" s="201" t="b">
        <f t="shared" si="732"/>
        <v>0</v>
      </c>
      <c r="GR108" s="200">
        <f t="shared" si="733"/>
        <v>0</v>
      </c>
      <c r="GS108" s="201" t="b">
        <f t="shared" si="734"/>
        <v>0</v>
      </c>
      <c r="GT108" s="194">
        <f t="shared" si="790"/>
        <v>0</v>
      </c>
      <c r="GU108" s="201" t="b">
        <f t="shared" si="735"/>
        <v>0</v>
      </c>
      <c r="GV108" s="200">
        <f t="shared" si="736"/>
        <v>0</v>
      </c>
      <c r="GW108" s="201" t="b">
        <f t="shared" si="737"/>
        <v>0</v>
      </c>
      <c r="GX108" s="200">
        <f t="shared" si="738"/>
        <v>0</v>
      </c>
      <c r="GY108" s="201" t="b">
        <f t="shared" si="739"/>
        <v>0</v>
      </c>
      <c r="GZ108" s="194">
        <f t="shared" si="791"/>
        <v>0</v>
      </c>
      <c r="HA108" s="201" t="b">
        <f t="shared" si="740"/>
        <v>0</v>
      </c>
      <c r="HB108" s="200">
        <f t="shared" si="741"/>
        <v>0</v>
      </c>
      <c r="HC108" s="201" t="b">
        <f t="shared" si="742"/>
        <v>0</v>
      </c>
      <c r="HD108" s="200">
        <f t="shared" si="743"/>
        <v>0</v>
      </c>
      <c r="HE108" s="201" t="b">
        <f t="shared" si="744"/>
        <v>0</v>
      </c>
      <c r="HF108" s="200">
        <f t="shared" si="745"/>
        <v>0</v>
      </c>
      <c r="HG108" s="201" t="b">
        <f t="shared" si="746"/>
        <v>0</v>
      </c>
      <c r="HH108" s="200">
        <f t="shared" si="747"/>
        <v>0</v>
      </c>
      <c r="HI108" s="201" t="b">
        <f t="shared" si="748"/>
        <v>0</v>
      </c>
      <c r="HJ108" s="200">
        <f t="shared" si="749"/>
        <v>0</v>
      </c>
      <c r="HK108" s="201" t="b">
        <f t="shared" si="750"/>
        <v>0</v>
      </c>
      <c r="HL108" s="200">
        <f t="shared" si="751"/>
        <v>0</v>
      </c>
      <c r="HM108" s="201" t="b">
        <f t="shared" si="752"/>
        <v>0</v>
      </c>
      <c r="HN108" s="200">
        <f t="shared" si="753"/>
        <v>0</v>
      </c>
      <c r="HO108" s="201" t="b">
        <f t="shared" si="754"/>
        <v>0</v>
      </c>
      <c r="HP108" s="200">
        <f t="shared" si="755"/>
        <v>0</v>
      </c>
      <c r="HQ108" s="201" t="b">
        <f t="shared" si="756"/>
        <v>0</v>
      </c>
      <c r="HR108" s="200">
        <f t="shared" si="757"/>
        <v>0</v>
      </c>
      <c r="HS108" s="204" t="b">
        <f t="shared" si="758"/>
        <v>0</v>
      </c>
      <c r="HT108" s="194">
        <f t="shared" si="792"/>
        <v>0</v>
      </c>
      <c r="HU108" s="201" t="b">
        <f t="shared" si="759"/>
        <v>0</v>
      </c>
      <c r="HV108" s="200">
        <f t="shared" si="760"/>
        <v>0</v>
      </c>
      <c r="HW108" s="201" t="b">
        <f t="shared" si="761"/>
        <v>0</v>
      </c>
      <c r="HX108" s="200">
        <f t="shared" si="762"/>
        <v>0</v>
      </c>
      <c r="HY108" s="201" t="b">
        <f t="shared" si="763"/>
        <v>0</v>
      </c>
      <c r="HZ108" s="200">
        <f t="shared" si="764"/>
        <v>0</v>
      </c>
      <c r="IA108" s="201" t="b">
        <f t="shared" si="765"/>
        <v>0</v>
      </c>
      <c r="IB108" s="200">
        <f t="shared" si="766"/>
        <v>0</v>
      </c>
      <c r="IC108" s="204" t="b">
        <f t="shared" si="767"/>
        <v>0</v>
      </c>
      <c r="ID108" s="200">
        <f t="shared" si="768"/>
        <v>0</v>
      </c>
      <c r="IE108" s="201" t="b">
        <f t="shared" si="769"/>
        <v>0</v>
      </c>
      <c r="IF108" s="200">
        <f t="shared" si="770"/>
        <v>0</v>
      </c>
      <c r="IG108" s="201" t="b">
        <f t="shared" si="771"/>
        <v>0</v>
      </c>
      <c r="IH108" s="281" t="b">
        <f t="shared" si="772"/>
        <v>0</v>
      </c>
      <c r="II108" s="281" t="b">
        <f t="shared" si="773"/>
        <v>0</v>
      </c>
      <c r="IJ108" s="281" t="b">
        <f t="shared" si="774"/>
        <v>0</v>
      </c>
      <c r="IK108" s="84"/>
      <c r="IL108" s="84"/>
      <c r="IM108" s="84"/>
      <c r="IN108" s="84"/>
      <c r="IO108" s="84"/>
      <c r="IP108" s="84"/>
      <c r="IQ108" s="84"/>
      <c r="IR108" s="84"/>
      <c r="IS108" s="84"/>
      <c r="IT108" s="84"/>
    </row>
    <row r="109" spans="1:254" ht="16.2" thickBot="1">
      <c r="A109" s="84"/>
      <c r="B109" s="206"/>
      <c r="C109" s="206"/>
      <c r="D109" s="206"/>
      <c r="E109" s="274"/>
      <c r="F109" s="274"/>
      <c r="G109" s="274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7"/>
      <c r="AC109" s="207"/>
      <c r="AD109" s="207"/>
      <c r="AE109" s="209"/>
      <c r="AF109" s="208"/>
      <c r="AG109" s="208"/>
      <c r="AH109" s="208"/>
      <c r="AI109" s="208"/>
      <c r="AJ109" s="208"/>
      <c r="AK109" s="208"/>
      <c r="AL109" s="208"/>
      <c r="AM109" s="208"/>
      <c r="AN109" s="208"/>
      <c r="AO109" s="208"/>
      <c r="AP109" s="208"/>
      <c r="AQ109" s="208"/>
      <c r="AR109" s="208"/>
      <c r="AS109" s="208"/>
      <c r="AT109" s="208"/>
      <c r="AU109" s="208"/>
      <c r="AV109" s="208"/>
      <c r="AW109" s="208"/>
      <c r="AX109" s="208"/>
      <c r="AY109" s="208"/>
      <c r="AZ109" s="208"/>
      <c r="BA109" s="208"/>
      <c r="BB109" s="208"/>
      <c r="BC109" s="208"/>
      <c r="BD109" s="208"/>
      <c r="BE109" s="208"/>
      <c r="BF109" s="208"/>
      <c r="BG109" s="208"/>
      <c r="BH109" s="208"/>
      <c r="BI109" s="208"/>
      <c r="BJ109" s="208"/>
      <c r="BK109" s="208"/>
      <c r="BL109" s="208"/>
      <c r="BM109" s="208"/>
      <c r="BN109" s="208"/>
      <c r="BO109" s="208"/>
      <c r="BP109" s="208"/>
      <c r="BQ109" s="208"/>
      <c r="BR109" s="208"/>
      <c r="BS109" s="208"/>
      <c r="BT109" s="208"/>
      <c r="BU109" s="208"/>
      <c r="BV109" s="208"/>
      <c r="BW109" s="208"/>
      <c r="BX109" s="208"/>
      <c r="BY109" s="208"/>
      <c r="BZ109" s="208"/>
      <c r="CA109" s="208"/>
      <c r="CB109" s="208"/>
      <c r="CC109" s="208"/>
      <c r="CD109" s="208"/>
      <c r="CE109" s="208"/>
      <c r="CF109" s="208"/>
      <c r="CG109" s="208"/>
      <c r="CH109" s="208"/>
      <c r="CI109" s="208"/>
      <c r="CJ109" s="208"/>
      <c r="CK109" s="208"/>
      <c r="CL109" s="208"/>
      <c r="CM109" s="208"/>
      <c r="CN109" s="208"/>
      <c r="CO109" s="208"/>
      <c r="CP109" s="208"/>
      <c r="CQ109" s="208"/>
      <c r="CR109" s="208"/>
      <c r="CS109" s="208"/>
      <c r="CT109" s="208"/>
      <c r="CU109" s="208"/>
      <c r="CV109" s="208"/>
      <c r="CW109" s="208"/>
      <c r="CX109" s="208"/>
      <c r="CY109" s="208"/>
      <c r="CZ109" s="208"/>
      <c r="DA109" s="208"/>
      <c r="DB109" s="208"/>
      <c r="DC109" s="208"/>
      <c r="DD109" s="208"/>
      <c r="DE109" s="208"/>
      <c r="DF109" s="208"/>
      <c r="DG109" s="208"/>
      <c r="DH109" s="208"/>
      <c r="DI109" s="208"/>
      <c r="DJ109" s="208"/>
      <c r="DK109" s="208"/>
      <c r="DL109" s="208"/>
      <c r="DM109" s="208"/>
      <c r="DN109" s="208"/>
      <c r="DO109" s="208"/>
      <c r="DP109" s="208"/>
      <c r="DQ109" s="208"/>
      <c r="DR109" s="208"/>
      <c r="DS109" s="208"/>
      <c r="DT109" s="208"/>
      <c r="DU109" s="208"/>
      <c r="DV109" s="208"/>
      <c r="DW109" s="208"/>
      <c r="DX109" s="208"/>
      <c r="DY109" s="208"/>
      <c r="DZ109" s="208"/>
      <c r="EA109" s="208"/>
      <c r="EB109" s="208"/>
      <c r="EC109" s="208"/>
      <c r="ED109" s="208"/>
      <c r="EE109" s="208"/>
      <c r="EF109" s="208"/>
      <c r="EG109" s="208"/>
      <c r="EH109" s="208"/>
      <c r="EI109" s="208"/>
      <c r="EJ109" s="208"/>
      <c r="EK109" s="208"/>
      <c r="EL109" s="208"/>
      <c r="EM109" s="208"/>
      <c r="EN109" s="210"/>
      <c r="EO109" s="208"/>
      <c r="EP109" s="208"/>
      <c r="EQ109" s="208"/>
      <c r="ER109" s="208"/>
      <c r="ES109" s="208"/>
      <c r="ET109" s="208"/>
      <c r="EU109" s="208"/>
      <c r="EV109" s="208"/>
      <c r="EW109" s="208"/>
      <c r="EX109" s="210"/>
      <c r="EY109" s="208"/>
      <c r="EZ109" s="208"/>
      <c r="FA109" s="208"/>
      <c r="FB109" s="208"/>
      <c r="FC109" s="208"/>
      <c r="FD109" s="208"/>
      <c r="FE109" s="208"/>
      <c r="FF109" s="208"/>
      <c r="FG109" s="208"/>
      <c r="FH109" s="208"/>
      <c r="FI109" s="208"/>
      <c r="FJ109" s="208"/>
      <c r="FK109" s="208"/>
      <c r="FL109" s="208"/>
      <c r="FM109" s="208"/>
      <c r="FN109" s="208"/>
      <c r="FO109" s="208"/>
      <c r="FP109" s="208"/>
      <c r="FQ109" s="208"/>
      <c r="FR109" s="208"/>
      <c r="FS109" s="208"/>
      <c r="FT109" s="208"/>
      <c r="FU109" s="208"/>
      <c r="FV109" s="208"/>
      <c r="FW109" s="208"/>
      <c r="FX109" s="208"/>
      <c r="FY109" s="208"/>
      <c r="FZ109" s="208"/>
      <c r="GA109" s="210"/>
      <c r="GB109" s="208"/>
      <c r="GC109" s="208"/>
      <c r="GD109" s="208"/>
      <c r="GE109" s="208"/>
      <c r="GF109" s="208"/>
      <c r="GG109" s="208"/>
      <c r="GH109" s="208"/>
      <c r="GI109" s="208"/>
      <c r="GJ109" s="208"/>
      <c r="GK109" s="208"/>
      <c r="GL109" s="208"/>
      <c r="GM109" s="208"/>
      <c r="GN109" s="208"/>
      <c r="GO109" s="208"/>
      <c r="GP109" s="208"/>
      <c r="GQ109" s="208"/>
      <c r="GR109" s="208"/>
      <c r="GS109" s="208"/>
      <c r="GT109" s="208"/>
      <c r="GU109" s="208"/>
      <c r="GV109" s="208"/>
      <c r="GW109" s="208"/>
      <c r="GX109" s="208"/>
      <c r="GY109" s="208"/>
      <c r="GZ109" s="208"/>
      <c r="HA109" s="208"/>
      <c r="HB109" s="208"/>
      <c r="HC109" s="208"/>
      <c r="HD109" s="208"/>
      <c r="HE109" s="208"/>
      <c r="HF109" s="208"/>
      <c r="HG109" s="208"/>
      <c r="HH109" s="208"/>
      <c r="HI109" s="208"/>
      <c r="HJ109" s="208"/>
      <c r="HK109" s="208"/>
      <c r="HL109" s="208"/>
      <c r="HM109" s="208"/>
      <c r="HN109" s="208"/>
      <c r="HO109" s="208"/>
      <c r="HP109" s="208"/>
      <c r="HQ109" s="208"/>
      <c r="HR109" s="208"/>
      <c r="HS109" s="210"/>
      <c r="HT109" s="208"/>
      <c r="HU109" s="208"/>
      <c r="HV109" s="208"/>
      <c r="HW109" s="208"/>
      <c r="HX109" s="208"/>
      <c r="HY109" s="208"/>
      <c r="HZ109" s="208"/>
      <c r="IA109" s="208"/>
      <c r="IB109" s="208"/>
      <c r="IC109" s="210"/>
      <c r="ID109" s="208"/>
      <c r="IE109" s="208"/>
      <c r="IF109" s="208"/>
      <c r="IG109" s="208"/>
      <c r="IH109" s="280"/>
      <c r="II109" s="280"/>
      <c r="IJ109" s="280"/>
      <c r="IK109" s="84"/>
      <c r="IL109" s="84"/>
      <c r="IM109" s="84"/>
      <c r="IN109" s="84"/>
      <c r="IO109" s="84"/>
      <c r="IP109" s="84"/>
      <c r="IQ109" s="84"/>
      <c r="IR109" s="84"/>
      <c r="IS109" s="84"/>
      <c r="IT109" s="84"/>
    </row>
    <row r="110" spans="1:254" s="101" customFormat="1" ht="19.5" customHeight="1">
      <c r="A110" s="77"/>
      <c r="B110" s="77">
        <f>'1. Plano anual atividades'!C112</f>
        <v>0</v>
      </c>
      <c r="C110" s="77">
        <f>COUNTA(C89:C108)</f>
        <v>0</v>
      </c>
      <c r="D110" s="77">
        <f>COUNTIF(D89:D108, "■")</f>
        <v>0</v>
      </c>
      <c r="E110" s="77">
        <f t="shared" ref="E110:G110" si="797">COUNTIF(E89:E108, "■")</f>
        <v>0</v>
      </c>
      <c r="F110" s="77">
        <f t="shared" si="797"/>
        <v>0</v>
      </c>
      <c r="G110" s="77">
        <f t="shared" si="797"/>
        <v>0</v>
      </c>
      <c r="H110" s="211">
        <f t="shared" ref="H110:N110" si="798">COUNTIF(H89:H108, "■")</f>
        <v>0</v>
      </c>
      <c r="I110" s="211">
        <f t="shared" si="798"/>
        <v>0</v>
      </c>
      <c r="J110" s="211">
        <f t="shared" si="798"/>
        <v>0</v>
      </c>
      <c r="K110" s="211">
        <f t="shared" si="798"/>
        <v>0</v>
      </c>
      <c r="L110" s="211">
        <f t="shared" si="798"/>
        <v>0</v>
      </c>
      <c r="M110" s="211">
        <f t="shared" si="798"/>
        <v>0</v>
      </c>
      <c r="N110" s="211">
        <f t="shared" si="798"/>
        <v>0</v>
      </c>
      <c r="O110" s="211">
        <f t="shared" ref="O110:Q110" si="799">COUNTIF(O89:O108, "■")</f>
        <v>0</v>
      </c>
      <c r="P110" s="211">
        <f t="shared" si="799"/>
        <v>0</v>
      </c>
      <c r="Q110" s="211">
        <f t="shared" si="799"/>
        <v>0</v>
      </c>
      <c r="R110" s="77">
        <f t="shared" ref="R110:AD110" si="800">SUM(R89:R108)</f>
        <v>0</v>
      </c>
      <c r="S110" s="77">
        <f t="shared" ref="S110:T110" si="801">SUM(S89:S108)</f>
        <v>0</v>
      </c>
      <c r="T110" s="77">
        <f t="shared" si="801"/>
        <v>0</v>
      </c>
      <c r="U110" s="77">
        <f t="shared" si="800"/>
        <v>0</v>
      </c>
      <c r="V110" s="77">
        <f t="shared" si="800"/>
        <v>0</v>
      </c>
      <c r="W110" s="77">
        <f t="shared" si="800"/>
        <v>0</v>
      </c>
      <c r="X110" s="77">
        <f t="shared" ref="X110" si="802">SUM(X89:X108)</f>
        <v>0</v>
      </c>
      <c r="Y110" s="77">
        <f t="shared" si="800"/>
        <v>0</v>
      </c>
      <c r="Z110" s="77">
        <f t="shared" si="800"/>
        <v>0</v>
      </c>
      <c r="AA110" s="77">
        <f t="shared" ref="AA110:AB110" si="803">SUM(AA89:AA108)</f>
        <v>0</v>
      </c>
      <c r="AB110" s="77">
        <f t="shared" si="803"/>
        <v>0</v>
      </c>
      <c r="AC110" s="77">
        <f t="shared" si="800"/>
        <v>0</v>
      </c>
      <c r="AD110" s="77">
        <f t="shared" si="800"/>
        <v>0</v>
      </c>
      <c r="AE110" s="77">
        <f t="shared" ref="AE110:AO110" si="804">COUNTIF(AE89:AE108, "■")</f>
        <v>0</v>
      </c>
      <c r="AF110" s="77">
        <f t="shared" si="804"/>
        <v>0</v>
      </c>
      <c r="AG110" s="77">
        <f t="shared" si="804"/>
        <v>0</v>
      </c>
      <c r="AH110" s="77">
        <f t="shared" si="804"/>
        <v>0</v>
      </c>
      <c r="AI110" s="77">
        <f t="shared" si="804"/>
        <v>0</v>
      </c>
      <c r="AJ110" s="77">
        <f t="shared" si="804"/>
        <v>0</v>
      </c>
      <c r="AK110" s="77">
        <f t="shared" si="804"/>
        <v>0</v>
      </c>
      <c r="AL110" s="77">
        <f t="shared" si="804"/>
        <v>0</v>
      </c>
      <c r="AM110" s="77">
        <f t="shared" si="804"/>
        <v>0</v>
      </c>
      <c r="AN110" s="77">
        <f t="shared" si="804"/>
        <v>0</v>
      </c>
      <c r="AO110" s="77">
        <f t="shared" si="804"/>
        <v>0</v>
      </c>
      <c r="AP110" s="77">
        <f t="shared" ref="AP110:AY110" si="805">SUM(AP89:AP108)</f>
        <v>0</v>
      </c>
      <c r="AQ110" s="77">
        <f t="shared" si="805"/>
        <v>0</v>
      </c>
      <c r="AR110" s="77">
        <f t="shared" si="805"/>
        <v>0</v>
      </c>
      <c r="AS110" s="77">
        <f t="shared" si="805"/>
        <v>0</v>
      </c>
      <c r="AT110" s="77">
        <f t="shared" si="805"/>
        <v>0</v>
      </c>
      <c r="AU110" s="77">
        <f t="shared" si="805"/>
        <v>0</v>
      </c>
      <c r="AV110" s="77">
        <f t="shared" si="805"/>
        <v>0</v>
      </c>
      <c r="AW110" s="77">
        <f t="shared" si="805"/>
        <v>0</v>
      </c>
      <c r="AX110" s="77">
        <f t="shared" si="805"/>
        <v>0</v>
      </c>
      <c r="AY110" s="77">
        <f t="shared" si="805"/>
        <v>0</v>
      </c>
      <c r="AZ110" s="77"/>
      <c r="BA110" s="77"/>
      <c r="BB110" s="77"/>
      <c r="BC110" s="77"/>
      <c r="BD110" s="77"/>
      <c r="BE110" s="77"/>
      <c r="BF110" s="77"/>
      <c r="BG110" s="77">
        <f>SUM(BG89:BG108)</f>
        <v>0</v>
      </c>
      <c r="BH110" s="77"/>
      <c r="BI110" s="77">
        <f>SUM(BI89:BI108)</f>
        <v>0</v>
      </c>
      <c r="BJ110" s="77"/>
      <c r="BK110" s="77">
        <f>SUM(BK89:BK108)</f>
        <v>0</v>
      </c>
      <c r="BL110" s="77"/>
      <c r="BM110" s="77">
        <f>SUM(BM89:BM108)</f>
        <v>0</v>
      </c>
      <c r="BN110" s="77"/>
      <c r="BO110" s="77">
        <f>SUM(BO89:BO108)</f>
        <v>0</v>
      </c>
      <c r="BP110" s="77"/>
      <c r="BQ110" s="77">
        <f>SUM(BQ89:BQ108)</f>
        <v>0</v>
      </c>
      <c r="BR110" s="77"/>
      <c r="BS110" s="77">
        <f>SUM(BS89:BS108)</f>
        <v>0</v>
      </c>
      <c r="BT110" s="77"/>
      <c r="BU110" s="77">
        <f>SUM(BU89:BU108)</f>
        <v>0</v>
      </c>
      <c r="BV110" s="77"/>
      <c r="BW110" s="77">
        <f>SUM(BW89:BW108)</f>
        <v>0</v>
      </c>
      <c r="BX110" s="77"/>
      <c r="BY110" s="77">
        <f>SUM(BY89:BY108)</f>
        <v>0</v>
      </c>
      <c r="BZ110" s="77"/>
      <c r="CA110" s="77">
        <f>SUM(CA89:CA108)</f>
        <v>0</v>
      </c>
      <c r="CB110" s="77"/>
      <c r="CC110" s="77">
        <f>SUM(CC89:CC108)</f>
        <v>0</v>
      </c>
      <c r="CD110" s="212"/>
      <c r="CE110" s="77"/>
      <c r="CF110" s="77">
        <f>SUM(CF89:CF108)</f>
        <v>0</v>
      </c>
      <c r="CG110" s="77"/>
      <c r="CH110" s="77">
        <f>SUM(CH89:CH108)</f>
        <v>0</v>
      </c>
      <c r="CI110" s="77"/>
      <c r="CJ110" s="77">
        <f>SUM(CJ89:CJ108)</f>
        <v>0</v>
      </c>
      <c r="CK110" s="77"/>
      <c r="CL110" s="77">
        <f>SUM(CL89:CL108)</f>
        <v>0</v>
      </c>
      <c r="CM110" s="77"/>
      <c r="CN110" s="77">
        <f>SUM(CN89:CN108)</f>
        <v>0</v>
      </c>
      <c r="CO110" s="77"/>
      <c r="CP110" s="77">
        <f>SUM(CP89:CP108)</f>
        <v>0</v>
      </c>
      <c r="CQ110" s="77"/>
      <c r="CR110" s="77">
        <f>SUM(CR89:CR108)</f>
        <v>0</v>
      </c>
      <c r="CS110" s="77"/>
      <c r="CT110" s="77">
        <f>SUM(CT89:CT108)</f>
        <v>0</v>
      </c>
      <c r="CU110" s="77"/>
      <c r="CV110" s="77">
        <f>SUM(CV89:CV108)</f>
        <v>0</v>
      </c>
      <c r="CW110" s="77"/>
      <c r="CX110" s="77">
        <f>SUM(CX89:CX108)</f>
        <v>0</v>
      </c>
      <c r="CY110" s="77"/>
      <c r="CZ110" s="77">
        <f>SUM(CZ89:CZ108)</f>
        <v>0</v>
      </c>
      <c r="DA110" s="77"/>
      <c r="DB110" s="77">
        <f>SUM(DB89:DB108)</f>
        <v>0</v>
      </c>
      <c r="DC110" s="77"/>
      <c r="DD110" s="77">
        <f>SUM(DD89:DD108)</f>
        <v>0</v>
      </c>
      <c r="DE110" s="77"/>
      <c r="DF110" s="77">
        <f>SUM(DF89:DF108)</f>
        <v>0</v>
      </c>
      <c r="DG110" s="77"/>
      <c r="DH110" s="77">
        <f>SUM(DH89:DH108)</f>
        <v>0</v>
      </c>
      <c r="DI110" s="77"/>
      <c r="DJ110" s="77">
        <f>SUM(DJ89:DJ108)</f>
        <v>0</v>
      </c>
      <c r="DK110" s="77"/>
      <c r="DL110" s="77">
        <f>SUM(DL89:DL108)</f>
        <v>0</v>
      </c>
      <c r="DM110" s="77"/>
      <c r="DN110" s="77">
        <f>SUM(DN89:DN108)</f>
        <v>0</v>
      </c>
      <c r="DO110" s="77"/>
      <c r="DP110" s="77">
        <f>SUM(DP89:DP108)</f>
        <v>0</v>
      </c>
      <c r="DQ110" s="77"/>
      <c r="DR110" s="77">
        <f>SUM(DR89:DR108)</f>
        <v>0</v>
      </c>
      <c r="DS110" s="77"/>
      <c r="DT110" s="77">
        <f>SUM(DT89:DT108)</f>
        <v>0</v>
      </c>
      <c r="DU110" s="77"/>
      <c r="DV110" s="77">
        <f>SUM(DV89:DV108)</f>
        <v>0</v>
      </c>
      <c r="DW110" s="77"/>
      <c r="DX110" s="77">
        <f>SUM(DX89:DX108)</f>
        <v>0</v>
      </c>
      <c r="DY110" s="77"/>
      <c r="DZ110" s="77">
        <f>SUM(DZ89:DZ108)</f>
        <v>0</v>
      </c>
      <c r="EA110" s="77"/>
      <c r="EB110" s="77">
        <f>SUM(EB89:EB108)</f>
        <v>0</v>
      </c>
      <c r="EC110" s="77"/>
      <c r="ED110" s="77">
        <f>SUM(ED89:ED108)</f>
        <v>0</v>
      </c>
      <c r="EE110" s="77"/>
      <c r="EF110" s="77">
        <f>SUM(EF89:EF108)</f>
        <v>0</v>
      </c>
      <c r="EG110" s="77"/>
      <c r="EH110" s="77">
        <f>SUM(EH89:EH108)</f>
        <v>0</v>
      </c>
      <c r="EI110" s="77"/>
      <c r="EJ110" s="77">
        <f>SUM(EJ89:EJ108)</f>
        <v>0</v>
      </c>
      <c r="EK110" s="77"/>
      <c r="EL110" s="77">
        <f>SUM(EL89:EL108)</f>
        <v>0</v>
      </c>
      <c r="EM110" s="77"/>
      <c r="EN110" s="77">
        <f>SUM(EN89:EN108)</f>
        <v>0</v>
      </c>
      <c r="EO110" s="77"/>
      <c r="EP110" s="77">
        <f>SUM(EP89:EP108)</f>
        <v>0</v>
      </c>
      <c r="EQ110" s="77"/>
      <c r="ER110" s="77">
        <f>SUM(ER89:ER108)</f>
        <v>0</v>
      </c>
      <c r="ES110" s="77"/>
      <c r="ET110" s="77">
        <f>SUM(ET89:ET108)</f>
        <v>0</v>
      </c>
      <c r="EU110" s="77"/>
      <c r="EV110" s="77">
        <f>SUM(EV89:EV108)</f>
        <v>0</v>
      </c>
      <c r="EW110" s="77"/>
      <c r="EX110" s="77">
        <f>SUM(EX89:EX108)</f>
        <v>0</v>
      </c>
      <c r="EY110" s="77"/>
      <c r="EZ110" s="77">
        <f>SUM(EZ89:EZ108)</f>
        <v>0</v>
      </c>
      <c r="FA110" s="77"/>
      <c r="FB110" s="77">
        <f>SUM(FB89:FB108)</f>
        <v>0</v>
      </c>
      <c r="FC110" s="77"/>
      <c r="FD110" s="77"/>
      <c r="FE110" s="77">
        <f>SUM(FE89:FE108)</f>
        <v>0</v>
      </c>
      <c r="FF110" s="77"/>
      <c r="FG110" s="77">
        <f>SUM(FG89:FG108)</f>
        <v>0</v>
      </c>
      <c r="FH110" s="77"/>
      <c r="FI110" s="77">
        <f>SUM(FI89:FI108)</f>
        <v>0</v>
      </c>
      <c r="FJ110" s="77"/>
      <c r="FK110" s="77">
        <f>SUM(FK89:FK108)</f>
        <v>0</v>
      </c>
      <c r="FL110" s="77"/>
      <c r="FM110" s="77">
        <f>SUM(FM89:FM108)</f>
        <v>0</v>
      </c>
      <c r="FN110" s="77"/>
      <c r="FO110" s="77">
        <f>SUM(FO89:FO108)</f>
        <v>0</v>
      </c>
      <c r="FP110" s="77"/>
      <c r="FQ110" s="77">
        <f>SUM(FQ89:FQ108)</f>
        <v>0</v>
      </c>
      <c r="FR110" s="77"/>
      <c r="FS110" s="77">
        <f>SUM(FS89:FS108)</f>
        <v>0</v>
      </c>
      <c r="FT110" s="77"/>
      <c r="FU110" s="77">
        <f>SUM(FU89:FU108)</f>
        <v>0</v>
      </c>
      <c r="FV110" s="77"/>
      <c r="FW110" s="77">
        <f>SUM(FW89:FW108)</f>
        <v>0</v>
      </c>
      <c r="FX110" s="77"/>
      <c r="FY110" s="77">
        <f>SUM(FY89:FY108)</f>
        <v>0</v>
      </c>
      <c r="FZ110" s="77"/>
      <c r="GA110" s="77">
        <f>SUM(GA89:GA108)</f>
        <v>0</v>
      </c>
      <c r="GB110" s="77"/>
      <c r="GC110" s="77">
        <f>SUM(GC89:GC108)</f>
        <v>0</v>
      </c>
      <c r="GD110" s="77"/>
      <c r="GE110" s="77">
        <f>SUM(GE89:GE108)</f>
        <v>0</v>
      </c>
      <c r="GF110" s="77"/>
      <c r="GG110" s="77">
        <f>SUM(GG89:GG108)</f>
        <v>0</v>
      </c>
      <c r="GH110" s="77"/>
      <c r="GI110" s="77">
        <f>SUM(GI89:GI108)</f>
        <v>0</v>
      </c>
      <c r="GJ110" s="77"/>
      <c r="GK110" s="77">
        <f>SUM(GK89:GK108)</f>
        <v>0</v>
      </c>
      <c r="GL110" s="77"/>
      <c r="GM110" s="77">
        <f>SUM(GM89:GM108)</f>
        <v>0</v>
      </c>
      <c r="GN110" s="77"/>
      <c r="GO110" s="77">
        <f>SUM(GO89:GO108)</f>
        <v>0</v>
      </c>
      <c r="GP110" s="77"/>
      <c r="GQ110" s="77">
        <f>SUM(GQ89:GQ108)</f>
        <v>0</v>
      </c>
      <c r="GR110" s="77"/>
      <c r="GS110" s="77">
        <f>SUM(GS89:GS108)</f>
        <v>0</v>
      </c>
      <c r="GT110" s="77"/>
      <c r="GU110" s="77">
        <f>SUM(GU89:GU108)</f>
        <v>0</v>
      </c>
      <c r="GV110" s="77"/>
      <c r="GW110" s="77">
        <f>SUM(GW89:GW108)</f>
        <v>0</v>
      </c>
      <c r="GX110" s="77"/>
      <c r="GY110" s="77">
        <f>SUM(GY89:GY108)</f>
        <v>0</v>
      </c>
      <c r="GZ110" s="77"/>
      <c r="HA110" s="77">
        <f>SUM(HA89:HA108)</f>
        <v>0</v>
      </c>
      <c r="HB110" s="77"/>
      <c r="HC110" s="77">
        <f>SUM(HC89:HC108)</f>
        <v>0</v>
      </c>
      <c r="HD110" s="77"/>
      <c r="HE110" s="77">
        <f>SUM(HE89:HE108)</f>
        <v>0</v>
      </c>
      <c r="HF110" s="77"/>
      <c r="HG110" s="77">
        <f>SUM(HG89:HG108)</f>
        <v>0</v>
      </c>
      <c r="HH110" s="77"/>
      <c r="HI110" s="77">
        <f>SUM(HI89:HI108)</f>
        <v>0</v>
      </c>
      <c r="HJ110" s="77"/>
      <c r="HK110" s="77">
        <f>SUM(HK89:HK108)</f>
        <v>0</v>
      </c>
      <c r="HL110" s="77"/>
      <c r="HM110" s="77">
        <f>SUM(HM89:HM108)</f>
        <v>0</v>
      </c>
      <c r="HN110" s="77"/>
      <c r="HO110" s="77">
        <f>SUM(HO89:HO108)</f>
        <v>0</v>
      </c>
      <c r="HP110" s="77"/>
      <c r="HQ110" s="77">
        <f>SUM(HQ89:HQ108)</f>
        <v>0</v>
      </c>
      <c r="HR110" s="77"/>
      <c r="HS110" s="77">
        <f>SUM(HS89:HS108)</f>
        <v>0</v>
      </c>
      <c r="HT110" s="77"/>
      <c r="HU110" s="77">
        <f>SUM(HU89:HU108)</f>
        <v>0</v>
      </c>
      <c r="HV110" s="77"/>
      <c r="HW110" s="77">
        <f>SUM(HW89:HW108)</f>
        <v>0</v>
      </c>
      <c r="HX110" s="77"/>
      <c r="HY110" s="77">
        <f>SUM(HY89:HY108)</f>
        <v>0</v>
      </c>
      <c r="HZ110" s="77"/>
      <c r="IA110" s="77">
        <f>SUM(IA89:IA108)</f>
        <v>0</v>
      </c>
      <c r="IB110" s="77"/>
      <c r="IC110" s="77">
        <f>SUM(IC89:IC108)</f>
        <v>0</v>
      </c>
      <c r="ID110" s="77"/>
      <c r="IE110" s="77">
        <f>SUM(IE89:IE108)</f>
        <v>0</v>
      </c>
      <c r="IF110" s="77"/>
      <c r="IG110" s="77">
        <f>SUM(IG89:IG108)</f>
        <v>0</v>
      </c>
      <c r="IH110" s="77">
        <f>SUM(IH89:IH108)</f>
        <v>0</v>
      </c>
      <c r="II110" s="77">
        <f>SUM(II89:II108)</f>
        <v>0</v>
      </c>
      <c r="IJ110" s="77">
        <f>SUM(IJ89:IJ108)</f>
        <v>0</v>
      </c>
      <c r="IK110" s="43"/>
      <c r="IL110" s="43"/>
      <c r="IM110" s="43"/>
      <c r="IN110" s="43"/>
      <c r="IO110" s="43"/>
      <c r="IP110" s="43"/>
      <c r="IQ110" s="43"/>
      <c r="IR110" s="43"/>
      <c r="IS110" s="43"/>
      <c r="IT110" s="43"/>
    </row>
    <row r="111" spans="1:254" ht="15.6">
      <c r="A111" s="84"/>
      <c r="B111" s="84"/>
      <c r="C111" s="84"/>
      <c r="D111" s="84"/>
      <c r="E111" s="84"/>
      <c r="F111" s="84"/>
      <c r="G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5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6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  <c r="GT111" s="84"/>
      <c r="GU111" s="84"/>
      <c r="GV111" s="84"/>
      <c r="GW111" s="84"/>
      <c r="GX111" s="84"/>
      <c r="GY111" s="84"/>
      <c r="GZ111" s="84"/>
      <c r="HA111" s="84"/>
      <c r="HB111" s="84"/>
      <c r="HC111" s="84"/>
      <c r="HD111" s="84"/>
      <c r="HE111" s="84"/>
      <c r="HF111" s="84"/>
      <c r="HG111" s="84"/>
      <c r="HH111" s="84"/>
      <c r="HI111" s="84"/>
      <c r="HJ111" s="84"/>
      <c r="HK111" s="84"/>
      <c r="HL111" s="84"/>
      <c r="HM111" s="84"/>
      <c r="HN111" s="84"/>
      <c r="HO111" s="84"/>
      <c r="HP111" s="84"/>
      <c r="HQ111" s="84"/>
      <c r="HR111" s="84"/>
      <c r="HS111" s="84"/>
      <c r="HT111" s="84"/>
      <c r="HU111" s="84"/>
      <c r="HV111" s="84"/>
      <c r="HW111" s="84"/>
      <c r="HX111" s="84"/>
      <c r="HY111" s="84"/>
      <c r="HZ111" s="84"/>
      <c r="IA111" s="84"/>
      <c r="IB111" s="84"/>
      <c r="IC111" s="84"/>
      <c r="ID111" s="84"/>
      <c r="IE111" s="84"/>
      <c r="IF111" s="84"/>
      <c r="IG111" s="84"/>
      <c r="IH111" s="84"/>
      <c r="II111" s="84"/>
      <c r="IJ111" s="84"/>
      <c r="IK111" s="84"/>
      <c r="IL111" s="84"/>
      <c r="IM111" s="84"/>
      <c r="IN111" s="84"/>
      <c r="IO111" s="84"/>
      <c r="IP111" s="84"/>
      <c r="IQ111" s="84"/>
      <c r="IR111" s="84"/>
      <c r="IS111" s="84"/>
      <c r="IT111" s="84"/>
    </row>
    <row r="112" spans="1:254" ht="15.6">
      <c r="A112" s="84"/>
      <c r="B112" s="84" t="s">
        <v>190</v>
      </c>
      <c r="C112" s="84"/>
      <c r="D112" s="84"/>
      <c r="E112" s="84"/>
      <c r="F112" s="84"/>
      <c r="G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5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6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  <c r="GT112" s="84"/>
      <c r="GU112" s="84"/>
      <c r="GV112" s="84"/>
      <c r="GW112" s="84"/>
      <c r="GX112" s="84"/>
      <c r="GY112" s="84"/>
      <c r="GZ112" s="84"/>
      <c r="HA112" s="84"/>
      <c r="HB112" s="84"/>
      <c r="HC112" s="84"/>
      <c r="HD112" s="84"/>
      <c r="HE112" s="84"/>
      <c r="HF112" s="84"/>
      <c r="HG112" s="84"/>
      <c r="HH112" s="84"/>
      <c r="HI112" s="84"/>
      <c r="HJ112" s="84"/>
      <c r="HK112" s="84"/>
      <c r="HL112" s="84"/>
      <c r="HM112" s="84"/>
      <c r="HN112" s="84"/>
      <c r="HO112" s="84"/>
      <c r="HP112" s="84"/>
      <c r="HQ112" s="84"/>
      <c r="HR112" s="84"/>
      <c r="HS112" s="84"/>
      <c r="HT112" s="84"/>
      <c r="HU112" s="84"/>
      <c r="HV112" s="84"/>
      <c r="HW112" s="84"/>
      <c r="HX112" s="84"/>
      <c r="HY112" s="84"/>
      <c r="HZ112" s="84"/>
      <c r="IA112" s="84"/>
      <c r="IB112" s="84"/>
      <c r="IC112" s="84"/>
      <c r="ID112" s="84"/>
      <c r="IE112" s="84"/>
      <c r="IF112" s="84"/>
      <c r="IG112" s="84"/>
      <c r="IH112" s="84"/>
      <c r="II112" s="84"/>
      <c r="IJ112" s="84"/>
      <c r="IK112" s="84"/>
      <c r="IL112" s="84"/>
      <c r="IM112" s="84"/>
      <c r="IN112" s="84"/>
      <c r="IO112" s="84"/>
      <c r="IP112" s="84"/>
      <c r="IQ112" s="84"/>
      <c r="IR112" s="84"/>
      <c r="IS112" s="84"/>
      <c r="IT112" s="84"/>
    </row>
    <row r="113" spans="1:254" ht="15.6">
      <c r="A113" s="84"/>
      <c r="B113" s="213">
        <f>B29+B56+B83+B110</f>
        <v>0</v>
      </c>
      <c r="C113" s="213">
        <f>C29+C56+C83+C110</f>
        <v>1</v>
      </c>
      <c r="D113" s="213">
        <f t="shared" ref="D113:CB113" si="806">D29+D56+D83+D110</f>
        <v>0</v>
      </c>
      <c r="E113" s="213">
        <f t="shared" si="806"/>
        <v>0</v>
      </c>
      <c r="F113" s="213">
        <f t="shared" si="806"/>
        <v>0</v>
      </c>
      <c r="G113" s="213">
        <f t="shared" si="806"/>
        <v>0</v>
      </c>
      <c r="H113" s="214">
        <f t="shared" si="806"/>
        <v>0</v>
      </c>
      <c r="I113" s="214">
        <f t="shared" si="806"/>
        <v>0</v>
      </c>
      <c r="J113" s="214">
        <f t="shared" si="806"/>
        <v>0</v>
      </c>
      <c r="K113" s="214">
        <f t="shared" si="806"/>
        <v>0</v>
      </c>
      <c r="L113" s="214">
        <f t="shared" si="806"/>
        <v>0</v>
      </c>
      <c r="M113" s="214">
        <f t="shared" si="806"/>
        <v>0</v>
      </c>
      <c r="N113" s="214">
        <f t="shared" si="806"/>
        <v>0</v>
      </c>
      <c r="O113" s="214">
        <f t="shared" ref="O113:Q113" si="807">O29+O56+O83+O110</f>
        <v>0</v>
      </c>
      <c r="P113" s="214">
        <f t="shared" si="807"/>
        <v>0</v>
      </c>
      <c r="Q113" s="214">
        <f t="shared" si="807"/>
        <v>0</v>
      </c>
      <c r="R113" s="213">
        <f t="shared" si="806"/>
        <v>0</v>
      </c>
      <c r="S113" s="213">
        <f t="shared" ref="S113:T113" si="808">S29+S56+S83+S110</f>
        <v>0</v>
      </c>
      <c r="T113" s="213">
        <f t="shared" si="808"/>
        <v>0</v>
      </c>
      <c r="U113" s="213">
        <f t="shared" si="806"/>
        <v>0</v>
      </c>
      <c r="V113" s="213">
        <f t="shared" si="806"/>
        <v>0</v>
      </c>
      <c r="W113" s="213">
        <f t="shared" si="806"/>
        <v>0</v>
      </c>
      <c r="X113" s="213">
        <f t="shared" ref="X113" si="809">X29+X56+X83+X110</f>
        <v>0</v>
      </c>
      <c r="Y113" s="213">
        <f t="shared" si="806"/>
        <v>0</v>
      </c>
      <c r="Z113" s="213">
        <f t="shared" si="806"/>
        <v>0</v>
      </c>
      <c r="AA113" s="213">
        <f t="shared" ref="AA113:AB113" si="810">AA29+AA56+AA83+AA110</f>
        <v>0</v>
      </c>
      <c r="AB113" s="213">
        <f t="shared" si="810"/>
        <v>0</v>
      </c>
      <c r="AC113" s="213">
        <f t="shared" si="806"/>
        <v>0</v>
      </c>
      <c r="AD113" s="213">
        <f t="shared" si="806"/>
        <v>0</v>
      </c>
      <c r="AE113" s="213">
        <f t="shared" si="806"/>
        <v>0</v>
      </c>
      <c r="AF113" s="213">
        <f t="shared" si="806"/>
        <v>0</v>
      </c>
      <c r="AG113" s="213">
        <f t="shared" si="806"/>
        <v>0</v>
      </c>
      <c r="AH113" s="213">
        <f t="shared" si="806"/>
        <v>0</v>
      </c>
      <c r="AI113" s="213">
        <f t="shared" si="806"/>
        <v>0</v>
      </c>
      <c r="AJ113" s="213">
        <f t="shared" si="806"/>
        <v>0</v>
      </c>
      <c r="AK113" s="213">
        <f t="shared" si="806"/>
        <v>0</v>
      </c>
      <c r="AL113" s="213">
        <f t="shared" si="806"/>
        <v>0</v>
      </c>
      <c r="AM113" s="213">
        <f t="shared" si="806"/>
        <v>0</v>
      </c>
      <c r="AN113" s="213">
        <f t="shared" si="806"/>
        <v>0</v>
      </c>
      <c r="AO113" s="213">
        <f t="shared" ref="AO113" si="811">AO29+AO56+AO83+AO110</f>
        <v>0</v>
      </c>
      <c r="AP113" s="213">
        <f t="shared" si="806"/>
        <v>0</v>
      </c>
      <c r="AQ113" s="213">
        <f t="shared" si="806"/>
        <v>0</v>
      </c>
      <c r="AR113" s="213">
        <f t="shared" si="806"/>
        <v>0</v>
      </c>
      <c r="AS113" s="213">
        <f t="shared" si="806"/>
        <v>0</v>
      </c>
      <c r="AT113" s="213">
        <f t="shared" si="806"/>
        <v>0</v>
      </c>
      <c r="AU113" s="213">
        <f t="shared" si="806"/>
        <v>0</v>
      </c>
      <c r="AV113" s="213">
        <f t="shared" si="806"/>
        <v>0</v>
      </c>
      <c r="AW113" s="213">
        <f t="shared" si="806"/>
        <v>0</v>
      </c>
      <c r="AX113" s="213">
        <f t="shared" si="806"/>
        <v>0</v>
      </c>
      <c r="AY113" s="213">
        <f t="shared" si="806"/>
        <v>0</v>
      </c>
      <c r="AZ113" s="303" t="e">
        <f>AVERAGE(AZ8:AZ28,AZ35:AZ55,AZ62:AZ82,AZ89:AZ109)</f>
        <v>#DIV/0!</v>
      </c>
      <c r="BA113" s="303" t="e">
        <f t="shared" ref="BA113:BC113" si="812">AVERAGE(BA8:BA28,BA35:BA55,BA62:BA82,BA89:BA109)</f>
        <v>#DIV/0!</v>
      </c>
      <c r="BB113" s="303" t="e">
        <f t="shared" si="812"/>
        <v>#DIV/0!</v>
      </c>
      <c r="BC113" s="303" t="e">
        <f t="shared" si="812"/>
        <v>#DIV/0!</v>
      </c>
      <c r="BD113" s="213">
        <f t="shared" si="806"/>
        <v>0</v>
      </c>
      <c r="BE113" s="213"/>
      <c r="BF113" s="213">
        <f t="shared" si="806"/>
        <v>0</v>
      </c>
      <c r="BG113" s="213">
        <f t="shared" si="806"/>
        <v>0</v>
      </c>
      <c r="BH113" s="213">
        <f t="shared" si="806"/>
        <v>0</v>
      </c>
      <c r="BI113" s="213">
        <f t="shared" si="806"/>
        <v>0</v>
      </c>
      <c r="BJ113" s="213">
        <f t="shared" si="806"/>
        <v>0</v>
      </c>
      <c r="BK113" s="213">
        <f t="shared" si="806"/>
        <v>0</v>
      </c>
      <c r="BL113" s="213">
        <f t="shared" si="806"/>
        <v>0</v>
      </c>
      <c r="BM113" s="213">
        <f t="shared" si="806"/>
        <v>0</v>
      </c>
      <c r="BN113" s="213">
        <f t="shared" si="806"/>
        <v>0</v>
      </c>
      <c r="BO113" s="213">
        <f t="shared" si="806"/>
        <v>0</v>
      </c>
      <c r="BP113" s="213">
        <f t="shared" si="806"/>
        <v>0</v>
      </c>
      <c r="BQ113" s="213">
        <f t="shared" si="806"/>
        <v>0</v>
      </c>
      <c r="BR113" s="213">
        <f t="shared" si="806"/>
        <v>0</v>
      </c>
      <c r="BS113" s="213">
        <f t="shared" si="806"/>
        <v>0</v>
      </c>
      <c r="BT113" s="213">
        <f t="shared" si="806"/>
        <v>0</v>
      </c>
      <c r="BU113" s="213">
        <f t="shared" si="806"/>
        <v>0</v>
      </c>
      <c r="BV113" s="213">
        <f t="shared" ref="BV113:BW113" si="813">BV29+BV56+BV83+BV110</f>
        <v>0</v>
      </c>
      <c r="BW113" s="213">
        <f t="shared" si="813"/>
        <v>0</v>
      </c>
      <c r="BX113" s="213">
        <f t="shared" ref="BX113:BY113" si="814">BX29+BX56+BX83+BX110</f>
        <v>0</v>
      </c>
      <c r="BY113" s="213">
        <f t="shared" si="814"/>
        <v>0</v>
      </c>
      <c r="BZ113" s="213">
        <f t="shared" ref="BZ113:CA113" si="815">BZ29+BZ56+BZ83+BZ110</f>
        <v>0</v>
      </c>
      <c r="CA113" s="213">
        <f t="shared" si="815"/>
        <v>0</v>
      </c>
      <c r="CB113" s="213">
        <f t="shared" si="806"/>
        <v>0</v>
      </c>
      <c r="CC113" s="213">
        <f t="shared" ref="CC113:EH113" si="816">CC29+CC56+CC83+CC110</f>
        <v>0</v>
      </c>
      <c r="CD113" s="215"/>
      <c r="CE113" s="213">
        <f t="shared" si="816"/>
        <v>0</v>
      </c>
      <c r="CF113" s="213">
        <f t="shared" si="816"/>
        <v>0</v>
      </c>
      <c r="CG113" s="213">
        <f t="shared" ref="CG113:CH113" si="817">CG29+CG56+CG83+CG110</f>
        <v>0</v>
      </c>
      <c r="CH113" s="213">
        <f t="shared" si="817"/>
        <v>0</v>
      </c>
      <c r="CI113" s="213">
        <f t="shared" si="816"/>
        <v>0</v>
      </c>
      <c r="CJ113" s="213">
        <f t="shared" si="816"/>
        <v>0</v>
      </c>
      <c r="CK113" s="213">
        <f t="shared" si="816"/>
        <v>0</v>
      </c>
      <c r="CL113" s="213">
        <f t="shared" si="816"/>
        <v>0</v>
      </c>
      <c r="CM113" s="213">
        <f t="shared" si="816"/>
        <v>0</v>
      </c>
      <c r="CN113" s="213">
        <f t="shared" si="816"/>
        <v>0</v>
      </c>
      <c r="CO113" s="213">
        <f t="shared" si="816"/>
        <v>0</v>
      </c>
      <c r="CP113" s="213">
        <f t="shared" si="816"/>
        <v>0</v>
      </c>
      <c r="CQ113" s="213">
        <f t="shared" si="816"/>
        <v>0</v>
      </c>
      <c r="CR113" s="213">
        <f t="shared" si="816"/>
        <v>0</v>
      </c>
      <c r="CS113" s="213">
        <f t="shared" si="816"/>
        <v>0</v>
      </c>
      <c r="CT113" s="213">
        <f t="shared" si="816"/>
        <v>0</v>
      </c>
      <c r="CU113" s="213">
        <f t="shared" si="816"/>
        <v>0</v>
      </c>
      <c r="CV113" s="213">
        <f t="shared" si="816"/>
        <v>0</v>
      </c>
      <c r="CW113" s="213">
        <f t="shared" si="816"/>
        <v>0</v>
      </c>
      <c r="CX113" s="213">
        <f t="shared" si="816"/>
        <v>0</v>
      </c>
      <c r="CY113" s="213">
        <f t="shared" si="816"/>
        <v>0</v>
      </c>
      <c r="CZ113" s="213">
        <f t="shared" si="816"/>
        <v>0</v>
      </c>
      <c r="DA113" s="213">
        <f t="shared" si="816"/>
        <v>0</v>
      </c>
      <c r="DB113" s="213">
        <f t="shared" si="816"/>
        <v>0</v>
      </c>
      <c r="DC113" s="213">
        <f t="shared" si="816"/>
        <v>0</v>
      </c>
      <c r="DD113" s="213">
        <f t="shared" si="816"/>
        <v>0</v>
      </c>
      <c r="DE113" s="213">
        <f t="shared" si="816"/>
        <v>0</v>
      </c>
      <c r="DF113" s="213">
        <f t="shared" si="816"/>
        <v>0</v>
      </c>
      <c r="DG113" s="213">
        <f t="shared" si="816"/>
        <v>0</v>
      </c>
      <c r="DH113" s="213">
        <f t="shared" si="816"/>
        <v>0</v>
      </c>
      <c r="DI113" s="213">
        <f t="shared" ref="DI113:DJ113" si="818">DI29+DI56+DI83+DI110</f>
        <v>0</v>
      </c>
      <c r="DJ113" s="213">
        <f t="shared" si="818"/>
        <v>0</v>
      </c>
      <c r="DK113" s="213">
        <f t="shared" si="816"/>
        <v>0</v>
      </c>
      <c r="DL113" s="213">
        <f t="shared" si="816"/>
        <v>0</v>
      </c>
      <c r="DM113" s="213">
        <f t="shared" si="816"/>
        <v>0</v>
      </c>
      <c r="DN113" s="213">
        <f t="shared" si="816"/>
        <v>0</v>
      </c>
      <c r="DO113" s="213">
        <f t="shared" ref="DO113:DP113" si="819">DO29+DO56+DO83+DO110</f>
        <v>0</v>
      </c>
      <c r="DP113" s="213">
        <f t="shared" si="819"/>
        <v>0</v>
      </c>
      <c r="DQ113" s="213">
        <f t="shared" si="816"/>
        <v>0</v>
      </c>
      <c r="DR113" s="213">
        <f t="shared" si="816"/>
        <v>0</v>
      </c>
      <c r="DS113" s="213">
        <f t="shared" si="816"/>
        <v>0</v>
      </c>
      <c r="DT113" s="213">
        <f t="shared" si="816"/>
        <v>0</v>
      </c>
      <c r="DU113" s="213">
        <f t="shared" si="816"/>
        <v>0</v>
      </c>
      <c r="DV113" s="213">
        <f t="shared" si="816"/>
        <v>0</v>
      </c>
      <c r="DW113" s="213">
        <f t="shared" si="816"/>
        <v>0</v>
      </c>
      <c r="DX113" s="213">
        <f t="shared" si="816"/>
        <v>0</v>
      </c>
      <c r="DY113" s="213">
        <f t="shared" si="816"/>
        <v>0</v>
      </c>
      <c r="DZ113" s="213">
        <f t="shared" si="816"/>
        <v>0</v>
      </c>
      <c r="EA113" s="213">
        <f t="shared" si="816"/>
        <v>0</v>
      </c>
      <c r="EB113" s="213">
        <f t="shared" si="816"/>
        <v>0</v>
      </c>
      <c r="EC113" s="213">
        <f t="shared" si="816"/>
        <v>0</v>
      </c>
      <c r="ED113" s="213">
        <f t="shared" si="816"/>
        <v>0</v>
      </c>
      <c r="EE113" s="213">
        <f t="shared" si="816"/>
        <v>0</v>
      </c>
      <c r="EF113" s="213">
        <f t="shared" si="816"/>
        <v>0</v>
      </c>
      <c r="EG113" s="213">
        <f t="shared" si="816"/>
        <v>0</v>
      </c>
      <c r="EH113" s="213">
        <f t="shared" si="816"/>
        <v>0</v>
      </c>
      <c r="EI113" s="213">
        <f t="shared" ref="EI113:GW113" si="820">EI29+EI56+EI83+EI110</f>
        <v>0</v>
      </c>
      <c r="EJ113" s="213">
        <f t="shared" si="820"/>
        <v>0</v>
      </c>
      <c r="EK113" s="213">
        <f t="shared" si="820"/>
        <v>0</v>
      </c>
      <c r="EL113" s="213">
        <f t="shared" si="820"/>
        <v>0</v>
      </c>
      <c r="EM113" s="213">
        <f t="shared" si="820"/>
        <v>0</v>
      </c>
      <c r="EN113" s="213">
        <f t="shared" si="820"/>
        <v>0</v>
      </c>
      <c r="EO113" s="213">
        <f t="shared" ref="EO113:EP113" si="821">EO29+EO56+EO83+EO110</f>
        <v>0</v>
      </c>
      <c r="EP113" s="213">
        <f t="shared" si="821"/>
        <v>0</v>
      </c>
      <c r="EQ113" s="213">
        <f t="shared" si="820"/>
        <v>0</v>
      </c>
      <c r="ER113" s="213">
        <f t="shared" si="820"/>
        <v>0</v>
      </c>
      <c r="ES113" s="213">
        <f t="shared" si="820"/>
        <v>0</v>
      </c>
      <c r="ET113" s="213">
        <f t="shared" si="820"/>
        <v>0</v>
      </c>
      <c r="EU113" s="213">
        <f t="shared" si="820"/>
        <v>0</v>
      </c>
      <c r="EV113" s="213">
        <f t="shared" si="820"/>
        <v>0</v>
      </c>
      <c r="EW113" s="213">
        <f t="shared" si="820"/>
        <v>0</v>
      </c>
      <c r="EX113" s="213">
        <f t="shared" si="820"/>
        <v>0</v>
      </c>
      <c r="EY113" s="213">
        <f t="shared" si="820"/>
        <v>0</v>
      </c>
      <c r="EZ113" s="213">
        <f t="shared" si="820"/>
        <v>0</v>
      </c>
      <c r="FA113" s="213">
        <f t="shared" si="820"/>
        <v>0</v>
      </c>
      <c r="FB113" s="213">
        <f t="shared" ref="FB113" si="822">FB29+FB56+FB83+FB110</f>
        <v>0</v>
      </c>
      <c r="FC113" s="213">
        <f t="shared" si="820"/>
        <v>0</v>
      </c>
      <c r="FD113" s="213">
        <f t="shared" si="820"/>
        <v>0</v>
      </c>
      <c r="FE113" s="213">
        <f t="shared" si="820"/>
        <v>0</v>
      </c>
      <c r="FF113" s="213">
        <f t="shared" ref="FF113:FG113" si="823">FF29+FF56+FF83+FF110</f>
        <v>0</v>
      </c>
      <c r="FG113" s="213">
        <f t="shared" si="823"/>
        <v>0</v>
      </c>
      <c r="FH113" s="213">
        <f t="shared" si="820"/>
        <v>0</v>
      </c>
      <c r="FI113" s="213">
        <f t="shared" si="820"/>
        <v>0</v>
      </c>
      <c r="FJ113" s="213">
        <f t="shared" si="820"/>
        <v>0</v>
      </c>
      <c r="FK113" s="213">
        <f t="shared" si="820"/>
        <v>0</v>
      </c>
      <c r="FL113" s="213">
        <f t="shared" si="820"/>
        <v>0</v>
      </c>
      <c r="FM113" s="213">
        <f t="shared" si="820"/>
        <v>0</v>
      </c>
      <c r="FN113" s="213">
        <f t="shared" si="820"/>
        <v>0</v>
      </c>
      <c r="FO113" s="213">
        <f t="shared" si="820"/>
        <v>0</v>
      </c>
      <c r="FP113" s="213">
        <f t="shared" si="820"/>
        <v>0</v>
      </c>
      <c r="FQ113" s="213">
        <f t="shared" si="820"/>
        <v>0</v>
      </c>
      <c r="FR113" s="213">
        <f t="shared" si="820"/>
        <v>0</v>
      </c>
      <c r="FS113" s="213">
        <f t="shared" si="820"/>
        <v>0</v>
      </c>
      <c r="FT113" s="213">
        <f t="shared" si="820"/>
        <v>0</v>
      </c>
      <c r="FU113" s="213">
        <f t="shared" si="820"/>
        <v>0</v>
      </c>
      <c r="FV113" s="213">
        <f t="shared" si="820"/>
        <v>0</v>
      </c>
      <c r="FW113" s="213">
        <f t="shared" si="820"/>
        <v>0</v>
      </c>
      <c r="FX113" s="213">
        <f t="shared" si="820"/>
        <v>0</v>
      </c>
      <c r="FY113" s="213">
        <f t="shared" si="820"/>
        <v>0</v>
      </c>
      <c r="FZ113" s="213">
        <f t="shared" si="820"/>
        <v>0</v>
      </c>
      <c r="GA113" s="213">
        <f t="shared" si="820"/>
        <v>0</v>
      </c>
      <c r="GB113" s="213">
        <f t="shared" si="820"/>
        <v>0</v>
      </c>
      <c r="GC113" s="213">
        <f t="shared" si="820"/>
        <v>0</v>
      </c>
      <c r="GD113" s="213">
        <f t="shared" si="820"/>
        <v>0</v>
      </c>
      <c r="GE113" s="213">
        <f t="shared" si="820"/>
        <v>0</v>
      </c>
      <c r="GF113" s="213">
        <f t="shared" si="820"/>
        <v>0</v>
      </c>
      <c r="GG113" s="213">
        <f t="shared" si="820"/>
        <v>0</v>
      </c>
      <c r="GH113" s="213">
        <f t="shared" si="820"/>
        <v>0</v>
      </c>
      <c r="GI113" s="213">
        <f t="shared" si="820"/>
        <v>0</v>
      </c>
      <c r="GJ113" s="213">
        <f t="shared" si="820"/>
        <v>0</v>
      </c>
      <c r="GK113" s="213">
        <f t="shared" si="820"/>
        <v>0</v>
      </c>
      <c r="GL113" s="213">
        <f t="shared" si="820"/>
        <v>0</v>
      </c>
      <c r="GM113" s="213">
        <f t="shared" si="820"/>
        <v>0</v>
      </c>
      <c r="GN113" s="213">
        <f t="shared" ref="GN113:GO113" si="824">GN29+GN56+GN83+GN110</f>
        <v>0</v>
      </c>
      <c r="GO113" s="213">
        <f t="shared" si="824"/>
        <v>0</v>
      </c>
      <c r="GP113" s="213">
        <f t="shared" si="820"/>
        <v>0</v>
      </c>
      <c r="GQ113" s="213">
        <f t="shared" si="820"/>
        <v>0</v>
      </c>
      <c r="GR113" s="213">
        <f t="shared" si="820"/>
        <v>0</v>
      </c>
      <c r="GS113" s="213">
        <f t="shared" si="820"/>
        <v>0</v>
      </c>
      <c r="GT113" s="213">
        <f t="shared" ref="GT113:GU113" si="825">GT29+GT56+GT83+GT110</f>
        <v>0</v>
      </c>
      <c r="GU113" s="213">
        <f t="shared" si="825"/>
        <v>0</v>
      </c>
      <c r="GV113" s="213">
        <f t="shared" si="820"/>
        <v>0</v>
      </c>
      <c r="GW113" s="213">
        <f t="shared" si="820"/>
        <v>0</v>
      </c>
      <c r="GX113" s="213">
        <f t="shared" ref="GX113:IF113" si="826">GX29+GX56+GX83+GX110</f>
        <v>0</v>
      </c>
      <c r="GY113" s="213">
        <f t="shared" si="826"/>
        <v>0</v>
      </c>
      <c r="GZ113" s="213">
        <f t="shared" si="826"/>
        <v>0</v>
      </c>
      <c r="HA113" s="213">
        <f t="shared" si="826"/>
        <v>0</v>
      </c>
      <c r="HB113" s="213">
        <f t="shared" si="826"/>
        <v>0</v>
      </c>
      <c r="HC113" s="213">
        <f t="shared" si="826"/>
        <v>0</v>
      </c>
      <c r="HD113" s="213">
        <f t="shared" si="826"/>
        <v>0</v>
      </c>
      <c r="HE113" s="213">
        <f t="shared" si="826"/>
        <v>0</v>
      </c>
      <c r="HF113" s="213">
        <f t="shared" si="826"/>
        <v>0</v>
      </c>
      <c r="HG113" s="213">
        <f t="shared" si="826"/>
        <v>0</v>
      </c>
      <c r="HH113" s="213">
        <f t="shared" si="826"/>
        <v>0</v>
      </c>
      <c r="HI113" s="213">
        <f t="shared" si="826"/>
        <v>0</v>
      </c>
      <c r="HJ113" s="213">
        <f t="shared" si="826"/>
        <v>0</v>
      </c>
      <c r="HK113" s="213">
        <f t="shared" si="826"/>
        <v>0</v>
      </c>
      <c r="HL113" s="213">
        <f t="shared" si="826"/>
        <v>0</v>
      </c>
      <c r="HM113" s="213">
        <f t="shared" si="826"/>
        <v>0</v>
      </c>
      <c r="HN113" s="213">
        <f t="shared" si="826"/>
        <v>0</v>
      </c>
      <c r="HO113" s="213">
        <f t="shared" si="826"/>
        <v>0</v>
      </c>
      <c r="HP113" s="213">
        <f t="shared" si="826"/>
        <v>0</v>
      </c>
      <c r="HQ113" s="213">
        <f t="shared" si="826"/>
        <v>0</v>
      </c>
      <c r="HR113" s="213">
        <f t="shared" si="826"/>
        <v>0</v>
      </c>
      <c r="HS113" s="213">
        <f t="shared" si="826"/>
        <v>0</v>
      </c>
      <c r="HT113" s="213">
        <f t="shared" ref="HT113:HU113" si="827">HT29+HT56+HT83+HT110</f>
        <v>0</v>
      </c>
      <c r="HU113" s="213">
        <f t="shared" si="827"/>
        <v>0</v>
      </c>
      <c r="HV113" s="213">
        <f t="shared" si="826"/>
        <v>0</v>
      </c>
      <c r="HW113" s="213">
        <f t="shared" si="826"/>
        <v>0</v>
      </c>
      <c r="HX113" s="213">
        <f t="shared" si="826"/>
        <v>0</v>
      </c>
      <c r="HY113" s="213">
        <f t="shared" si="826"/>
        <v>0</v>
      </c>
      <c r="HZ113" s="213">
        <f t="shared" si="826"/>
        <v>0</v>
      </c>
      <c r="IA113" s="213">
        <f t="shared" si="826"/>
        <v>0</v>
      </c>
      <c r="IB113" s="213">
        <f t="shared" si="826"/>
        <v>0</v>
      </c>
      <c r="IC113" s="213">
        <f t="shared" si="826"/>
        <v>0</v>
      </c>
      <c r="ID113" s="213">
        <f t="shared" si="826"/>
        <v>0</v>
      </c>
      <c r="IE113" s="213">
        <f t="shared" si="826"/>
        <v>0</v>
      </c>
      <c r="IF113" s="213">
        <f t="shared" si="826"/>
        <v>0</v>
      </c>
      <c r="IG113" s="213">
        <f t="shared" ref="IG113:IH113" si="828">IG29+IG56+IG83+IG110</f>
        <v>0</v>
      </c>
      <c r="IH113" s="213">
        <f t="shared" si="828"/>
        <v>0</v>
      </c>
      <c r="II113" s="213">
        <f t="shared" ref="II113:IJ113" si="829">II29+II56+II83+II110</f>
        <v>0</v>
      </c>
      <c r="IJ113" s="213">
        <f t="shared" si="829"/>
        <v>0</v>
      </c>
      <c r="IK113" s="84"/>
      <c r="IL113" s="84"/>
      <c r="IM113" s="84"/>
      <c r="IN113" s="84"/>
      <c r="IO113" s="84"/>
      <c r="IP113" s="84"/>
      <c r="IQ113" s="84"/>
      <c r="IR113" s="84"/>
      <c r="IS113" s="84"/>
      <c r="IT113" s="84"/>
    </row>
    <row r="114" spans="1:254" ht="15.6">
      <c r="A114" s="84"/>
      <c r="B114" s="84"/>
      <c r="C114" s="84"/>
      <c r="D114" s="84"/>
      <c r="E114" s="84"/>
      <c r="F114" s="84"/>
      <c r="G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5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6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  <c r="GT114" s="84"/>
      <c r="GU114" s="84"/>
      <c r="GV114" s="84"/>
      <c r="GW114" s="84"/>
      <c r="GX114" s="84"/>
      <c r="GY114" s="84"/>
      <c r="GZ114" s="84"/>
      <c r="HA114" s="84"/>
      <c r="HB114" s="84"/>
      <c r="HC114" s="84"/>
      <c r="HD114" s="84"/>
      <c r="HE114" s="84"/>
      <c r="HF114" s="84"/>
      <c r="HG114" s="84"/>
      <c r="HH114" s="84"/>
      <c r="HI114" s="84"/>
      <c r="HJ114" s="84"/>
      <c r="HK114" s="84"/>
      <c r="HL114" s="84"/>
      <c r="HM114" s="84"/>
      <c r="HN114" s="84"/>
      <c r="HO114" s="84"/>
      <c r="HP114" s="84"/>
      <c r="HQ114" s="84"/>
      <c r="HR114" s="84"/>
      <c r="HS114" s="84"/>
      <c r="HT114" s="84"/>
      <c r="HU114" s="84"/>
      <c r="HV114" s="84"/>
      <c r="HW114" s="84"/>
      <c r="HX114" s="84"/>
      <c r="HY114" s="84"/>
      <c r="HZ114" s="84"/>
      <c r="IA114" s="84"/>
      <c r="IB114" s="84"/>
      <c r="IC114" s="84"/>
      <c r="ID114" s="84"/>
      <c r="IE114" s="84"/>
      <c r="IF114" s="84"/>
      <c r="IG114" s="84"/>
      <c r="IH114" s="84"/>
      <c r="II114" s="84"/>
      <c r="IJ114" s="84"/>
      <c r="IK114" s="84"/>
      <c r="IL114" s="84"/>
      <c r="IM114" s="84"/>
      <c r="IN114" s="84"/>
      <c r="IO114" s="84"/>
      <c r="IP114" s="84"/>
      <c r="IQ114" s="84"/>
      <c r="IR114" s="84"/>
      <c r="IS114" s="84"/>
      <c r="IT114" s="84"/>
    </row>
  </sheetData>
  <sheetProtection algorithmName="SHA-512" hashValue="hLklvBZsZSvslYj8B0RbqRfo/XHazZpKvrXtuw6y6vX9Yo60T3Q0B9HTlkDmt9wGRabOg45X2BlADgHHwKh9LA==" saltValue="lTqkSEMh0VXT5WN40azqvA==" spinCount="100000" sheet="1" selectLockedCells="1"/>
  <mergeCells count="84">
    <mergeCell ref="GB87:IC87"/>
    <mergeCell ref="CD87:CD88"/>
    <mergeCell ref="CE87:CX87"/>
    <mergeCell ref="CY87:EX87"/>
    <mergeCell ref="FC87:FC88"/>
    <mergeCell ref="FD87:GA87"/>
    <mergeCell ref="AA6:AB6"/>
    <mergeCell ref="R6:S6"/>
    <mergeCell ref="R33:S33"/>
    <mergeCell ref="CE33:CX33"/>
    <mergeCell ref="CY33:EX33"/>
    <mergeCell ref="CD33:CD34"/>
    <mergeCell ref="FC6:FC7"/>
    <mergeCell ref="CD6:CD7"/>
    <mergeCell ref="BE6:BE7"/>
    <mergeCell ref="AP6:AT6"/>
    <mergeCell ref="AF33:AH33"/>
    <mergeCell ref="AI33:AN33"/>
    <mergeCell ref="AP33:AT33"/>
    <mergeCell ref="BF33:CC33"/>
    <mergeCell ref="BE87:BE88"/>
    <mergeCell ref="BF87:CC87"/>
    <mergeCell ref="R60:S60"/>
    <mergeCell ref="E33:G33"/>
    <mergeCell ref="E60:G60"/>
    <mergeCell ref="B59:CX59"/>
    <mergeCell ref="E87:G87"/>
    <mergeCell ref="BD87:BD88"/>
    <mergeCell ref="AF87:AH87"/>
    <mergeCell ref="AI87:AN87"/>
    <mergeCell ref="AP87:AT87"/>
    <mergeCell ref="AU87:AY87"/>
    <mergeCell ref="AZ87:BC87"/>
    <mergeCell ref="H87:N87"/>
    <mergeCell ref="U87:V87"/>
    <mergeCell ref="Y87:Z87"/>
    <mergeCell ref="R87:S87"/>
    <mergeCell ref="BE33:BE34"/>
    <mergeCell ref="GB60:IC60"/>
    <mergeCell ref="B86:CX86"/>
    <mergeCell ref="Y60:Z60"/>
    <mergeCell ref="U60:V60"/>
    <mergeCell ref="H60:N60"/>
    <mergeCell ref="AF60:AH60"/>
    <mergeCell ref="AI60:AN60"/>
    <mergeCell ref="AP60:AT60"/>
    <mergeCell ref="AU60:AY60"/>
    <mergeCell ref="AZ60:BC60"/>
    <mergeCell ref="BD60:BD61"/>
    <mergeCell ref="BE60:BE61"/>
    <mergeCell ref="BF60:CC60"/>
    <mergeCell ref="CD60:CD61"/>
    <mergeCell ref="FD60:GA60"/>
    <mergeCell ref="IK3:IM3"/>
    <mergeCell ref="FD33:GA33"/>
    <mergeCell ref="CE60:CX60"/>
    <mergeCell ref="CY60:EX60"/>
    <mergeCell ref="FC60:FC61"/>
    <mergeCell ref="GB6:IC6"/>
    <mergeCell ref="GB33:IC33"/>
    <mergeCell ref="B32:CX32"/>
    <mergeCell ref="U33:V33"/>
    <mergeCell ref="Y33:Z33"/>
    <mergeCell ref="H33:N33"/>
    <mergeCell ref="FC33:FC34"/>
    <mergeCell ref="AU33:AY33"/>
    <mergeCell ref="AZ33:BC33"/>
    <mergeCell ref="BD33:BD34"/>
    <mergeCell ref="IN3:IO3"/>
    <mergeCell ref="B5:AD5"/>
    <mergeCell ref="AU6:AY6"/>
    <mergeCell ref="H6:N6"/>
    <mergeCell ref="AF6:AH6"/>
    <mergeCell ref="AI6:AN6"/>
    <mergeCell ref="AZ6:BC6"/>
    <mergeCell ref="BD6:BD7"/>
    <mergeCell ref="BF6:CC6"/>
    <mergeCell ref="CE6:CX6"/>
    <mergeCell ref="CY6:EX6"/>
    <mergeCell ref="Y6:Z6"/>
    <mergeCell ref="U6:V6"/>
    <mergeCell ref="E6:G6"/>
    <mergeCell ref="FD6:GA6"/>
    <mergeCell ref="W6:X6"/>
  </mergeCells>
  <conditionalFormatting sqref="AZ113:BC113">
    <cfRule type="cellIs" dxfId="17" priority="1" operator="greaterThan">
      <formula>0</formula>
    </cfRule>
  </conditionalFormatting>
  <conditionalFormatting sqref="BG8:BG27 BI8:BI27 BK8:BK27 BM8:BM27 BO8:BO27 BQ8:BQ27 BS8:BS27 BU8:BU27 BW8:BW27 BY8:BY27 CA8:CA27 CC8:CC27 CF8:CF27 CH8:CH27 CJ8:CJ27 CL8:CL27 CN8:CN27 CP8:CP27 CR8:CR27 CT8:CT27 CV8:CV27 CX8:CX27 CZ8:CZ27 DB8:DB27 DD8:DD27 DF8:DF27 DH8:DH27 DJ8:DJ27 DL8:DL27 DN8:DN27 DP8:DP27 DR8:DR27 DT8:DT27 DV8:DV27 DX8:DX27 DZ8:DZ27 EB8:EB27 ED8:ED27 EF8:EF27 EH8:EH27 EJ8:EJ27 EL8:EL27 EN8:EN27 EP8:EP27 ER8:ER27 ET8:ET27 EV8:EV27 EX8:EX27 EZ8:EZ27">
    <cfRule type="cellIs" dxfId="16" priority="22" operator="equal">
      <formula>FALSE</formula>
    </cfRule>
  </conditionalFormatting>
  <conditionalFormatting sqref="BG35:BG54 BI35:BI54 BK35:BK54 BM35:BM54 BO35:BO54 BQ35:BQ54 BS35:BS54 BU35:BU54 BW35:BW54 BY35:BY54 CA35:CA54 CC35:CC54 CF35:CF54 CH35:CH54 CJ35:CJ54 CL35:CL54 CN35:CN54 CP35:CP54 CR35:CR54 CT35:CT54 CV35:CV54 CX35:CX54 CZ35:CZ54 DB35:DB54 DD35:DD54 DF35:DF54 DH35:DH54 DJ35:DJ54 DL35:DL54 DN35:DN54 DP35:DP54 DR35:DR54 DT35:DT54 DV35:DV54 DX35:DX54 DZ35:DZ54 EB35:EB54 ED35:ED54 EF35:EF54 EH35:EH54 EJ35:EJ54 EL35:EL54 EN35:EN54 EP35:EP54 ER35:ER54 ET35:ET54 EV35:EV54 EX35:EX54 EZ35:EZ54">
    <cfRule type="cellIs" dxfId="15" priority="16" operator="equal">
      <formula>FALSE</formula>
    </cfRule>
  </conditionalFormatting>
  <conditionalFormatting sqref="BG62:BG81 BI62:BI81 BK62:BK81 BM62:BM81 BO62:BO81 BQ62:BQ81 BS62:BS81 BU62:BU81 BW62:BW81 BY62:BY81 CA62:CA81 CC62:CC81 CF62:CF81 CH62:CH81 CJ62:CJ81 CL62:CL81 CN62:CN81 CP62:CP81 CR62:CR81 CT62:CT81 CV62:CV81 CX62:CX81 CZ62:CZ81 DB62:DB81 DD62:DD81 DF62:DF81 DH62:DH81 DJ62:DJ81 DL62:DL81 DN62:DN81 DP62:DP81 DR62:DR81 DT62:DT81 DV62:DV81 DX62:DX81 DZ62:DZ81 EB62:EB81 ED62:ED81 EF62:EF81 EH62:EH81 EJ62:EJ81 EL62:EL81 EN62:EN81 EP62:EP81 ER62:ER81 ET62:ET81 EV62:EV81 EX62:EX81 EZ62:EZ81">
    <cfRule type="cellIs" dxfId="14" priority="14" operator="equal">
      <formula>FALSE</formula>
    </cfRule>
  </conditionalFormatting>
  <conditionalFormatting sqref="BG89:BG108 BI89:BI108 BK89:BK108 BM89:BM108 BO89:BO108 BQ89:BQ108 BS89:BS108 BU89:BU108 BW89:BW108 BY89:BY108 CA89:CA108 CC89:CC108 CF89:CF108 CH89:CH108 CJ89:CJ108 CL89:CL108 CN89:CN108 CP89:CP108 CR89:CR108 CT89:CT108 CV89:CV108 CX89:CX108 CZ89:CZ108 DB89:DB108 DD89:DD108 DF89:DF108 DH89:DH108 DJ89:DJ108 DL89:DL108 DN89:DN108 DP89:DP108 DR89:DR108 DT89:DT108 DV89:DV108 DX89:DX108 DZ89:DZ108 EB89:EB108 ED89:ED108 EF89:EF108 EH89:EH108 EJ89:EJ108 EL89:EL108 EN89:EN108 EP89:EP108 ER89:ER108 ET89:ET108 EV89:EV108 EX89:EX108 EZ89:EZ108">
    <cfRule type="cellIs" dxfId="13" priority="12" operator="equal">
      <formula>FALSE</formula>
    </cfRule>
  </conditionalFormatting>
  <conditionalFormatting sqref="FB8:FB27">
    <cfRule type="cellIs" dxfId="12" priority="10" operator="equal">
      <formula>FALSE</formula>
    </cfRule>
  </conditionalFormatting>
  <conditionalFormatting sqref="FB35:FB54">
    <cfRule type="cellIs" dxfId="11" priority="9" operator="equal">
      <formula>FALSE</formula>
    </cfRule>
  </conditionalFormatting>
  <conditionalFormatting sqref="FB62:FB81">
    <cfRule type="cellIs" dxfId="10" priority="8" operator="equal">
      <formula>FALSE</formula>
    </cfRule>
  </conditionalFormatting>
  <conditionalFormatting sqref="FB89:FB108">
    <cfRule type="cellIs" dxfId="9" priority="7" operator="equal">
      <formula>FALSE</formula>
    </cfRule>
  </conditionalFormatting>
  <conditionalFormatting sqref="FE8:FE27 FG8:FG27 FI8:FI27 FK8:FK27 FM8:FM27 FO8:FO27 FQ8:FQ27 FS8:FS27 FU8:FU27 FW8:FW27 FY8:FY27 GA8:GA27 GC8:GC27 GE8:GE27 GG8:GG27 GI8:GI27 GK8:GK27 GM8:GM27 GO8:GO27 GQ8:GQ27 GS8:GS27 GU8:GU27 GW8:GW27 GY8:GY27 HA8:HA27 HC8:HC27 HE8:HE27 HG8:HG27 HI8:HI27 HK8:HK27 HM8:HM27 HO8:HO27 HQ8:HQ27 HS8:HS27 HU8:HU27 HW8:HW27 HY8:HY27 IA8:IA27 IC8:IC27 IE8:IE27">
    <cfRule type="cellIs" dxfId="8" priority="18" operator="equal">
      <formula>FALSE</formula>
    </cfRule>
  </conditionalFormatting>
  <conditionalFormatting sqref="FE35:FE54 FG35:FG54 FI35:FI54 FK35:FK54 FM35:FM54 FO35:FO54 FQ35:FQ54 FS35:FS54 FU35:FU54 FW35:FW54 FY35:FY54 GA35:GA54 GC35:GC54 GE35:GE54 GG35:GG54 GI35:GI54 GK35:GK54 GM35:GM54 GO35:GO54 GQ35:GQ54 GS35:GS54 GU35:GU54 GW35:GW54 GY35:GY54 HA35:HA54 HC35:HC54 HE35:HE54 HG35:HG54 HI35:HI54 HK35:HK54 HM35:HM54 HO35:HO54 HQ35:HQ54 HS35:HS54 HU35:HU54 HW35:HW54 HY35:HY54 IA35:IA54 IC35:IC54 IE35:IE54">
    <cfRule type="cellIs" dxfId="7" priority="15" operator="equal">
      <formula>FALSE</formula>
    </cfRule>
  </conditionalFormatting>
  <conditionalFormatting sqref="FE62:FE81 FG62:FG81 FI62:FI81 FK62:FK81 FM62:FM81 FO62:FO81 FQ62:FQ81 FS62:FS81 FU62:FU81 FW62:FW81 FY62:FY81 GA62:GA81 GC62:GC81 GE62:GE81 GG62:GG81 GI62:GI81 GK62:GK81 GM62:GM81 GO62:GO81 GQ62:GQ81 GS62:GS81 GU62:GU81 GW62:GW81 GY62:GY81 HA62:HA81 HC62:HC81 HE62:HE81 HG62:HG81 HI62:HI81 HK62:HK81 HM62:HM81 HO62:HO81 HQ62:HQ81 HS62:HS81 HU62:HU81 HW62:HW81 HY62:HY81 IA62:IA81 IC62:IC81 IE62:IE81">
    <cfRule type="cellIs" dxfId="6" priority="13" operator="equal">
      <formula>FALSE</formula>
    </cfRule>
  </conditionalFormatting>
  <conditionalFormatting sqref="FE89:FE108 FG89:FG108 FI89:FI108 FK89:FK108 FM89:FM108 FO89:FO108 FQ89:FQ108 FS89:FS108 FU89:FU108 FW89:FW108 FY89:FY108 GA89:GA108 GC89:GC108 GE89:GE108 GG89:GG108 GI89:GI108 GK89:GK108 GM89:GM108 GO89:GO108 GQ89:GQ108 GS89:GS108 GU89:GU108 GW89:GW108 GY89:GY108 HA89:HA108 HC89:HC108 HE89:HE108 HG89:HG108 HI89:HI108 HK89:HK108 HM89:HM108 HO89:HO108 HQ89:HQ108 HS89:HS108 HU89:HU108 HW89:HW108 HY89:HY108 IA89:IA108 IC89:IC108 IE89:IE108">
    <cfRule type="cellIs" dxfId="5" priority="11" operator="equal">
      <formula>FALSE</formula>
    </cfRule>
  </conditionalFormatting>
  <conditionalFormatting sqref="IG8:IJ27">
    <cfRule type="cellIs" dxfId="4" priority="6" operator="equal">
      <formula>FALSE</formula>
    </cfRule>
  </conditionalFormatting>
  <conditionalFormatting sqref="IG35:IJ54">
    <cfRule type="cellIs" dxfId="3" priority="5" operator="equal">
      <formula>FALSE</formula>
    </cfRule>
  </conditionalFormatting>
  <conditionalFormatting sqref="IG62:IJ81">
    <cfRule type="cellIs" dxfId="2" priority="4" operator="equal">
      <formula>FALSE</formula>
    </cfRule>
  </conditionalFormatting>
  <conditionalFormatting sqref="IG89:IJ108">
    <cfRule type="cellIs" dxfId="1" priority="2" operator="equal">
      <formula>FALSE</formula>
    </cfRule>
  </conditionalFormatting>
  <pageMargins left="0.7" right="0.7" top="0.75" bottom="0.75" header="0" footer="0"/>
  <pageSetup orientation="landscape" r:id="rId1"/>
  <ignoredErrors>
    <ignoredError sqref="B8 AE8 W62:X62 AA62:AB6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CF0DDE-D98C-4680-A61B-FE1274B04E7C}">
          <x14:formula1>
            <xm:f>'5. Guia de apoio'!$B$76</xm:f>
          </x14:formula1>
          <xm:sqref>AF35:AO54 C8:C27 AF62:AO81 C35:C54 AF89:AO108 C62:C81 C89:C108 AF8:AO27 E8:G27 E35:G54 E62:G81 E89:G108</xm:sqref>
        </x14:dataValidation>
        <x14:dataValidation type="list" allowBlank="1" showInputMessage="1" showErrorMessage="1" xr:uid="{880251D3-8788-4098-A2BF-54C3865B4182}">
          <x14:formula1>
            <xm:f>'3. Síntese'!$E$45:$E$56</xm:f>
          </x14:formula1>
          <xm:sqref>BE8:BE27 BE35:BE54 BE62:BE81 BE89:BE108</xm:sqref>
        </x14:dataValidation>
        <x14:dataValidation type="list" allowBlank="1" showInputMessage="1" showErrorMessage="1" xr:uid="{0C3B3879-975A-4262-A073-76F5F3507D1F}">
          <x14:formula1>
            <xm:f>'3. Síntese'!$A$4:$A$7</xm:f>
          </x14:formula1>
          <xm:sqref>AZ8:BC27 AZ35:BC54 AZ62:BC81 AZ89:BC108</xm:sqref>
        </x14:dataValidation>
        <x14:dataValidation type="list" allowBlank="1" showInputMessage="1" showErrorMessage="1" xr:uid="{26BB160E-F3C0-4C06-849C-6D3B3F83806C}">
          <x14:formula1>
            <xm:f>'3. Síntese'!$E$59:$E$96</xm:f>
          </x14:formula1>
          <xm:sqref>CD8:CD27 FC89:FC108 CD89:CD108 FC62:FC81 CD62:CD81 FC35:FC54 CD35:CD54 FC8:FC27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5ABE-59CC-4D55-AFEC-E84D57FC43A0}">
  <sheetPr codeName="Folha1"/>
  <dimension ref="A2:H139"/>
  <sheetViews>
    <sheetView showGridLines="0" zoomScale="120" zoomScaleNormal="120" workbookViewId="0">
      <selection activeCell="G62" sqref="G62"/>
    </sheetView>
  </sheetViews>
  <sheetFormatPr defaultRowHeight="15.6"/>
  <cols>
    <col min="1" max="1" width="33.69921875" customWidth="1"/>
    <col min="6" max="7" width="11.19921875" customWidth="1"/>
  </cols>
  <sheetData>
    <row r="2" spans="1:6" s="219" customFormat="1">
      <c r="A2" s="218"/>
      <c r="D2" s="218" t="s">
        <v>113</v>
      </c>
    </row>
    <row r="4" spans="1:6" s="221" customFormat="1" ht="12">
      <c r="A4" s="220">
        <v>1</v>
      </c>
      <c r="C4" s="222"/>
      <c r="D4" s="222"/>
      <c r="E4" s="223" t="s">
        <v>31</v>
      </c>
      <c r="F4" s="224">
        <f>'1. Plano anual atividades'!C31</f>
        <v>0</v>
      </c>
    </row>
    <row r="5" spans="1:6" s="221" customFormat="1" ht="12">
      <c r="A5" s="220">
        <v>2</v>
      </c>
      <c r="C5" s="222"/>
      <c r="D5" s="222"/>
      <c r="E5" s="223" t="s">
        <v>32</v>
      </c>
      <c r="F5" s="224">
        <f>'1. Plano anual atividades'!C58</f>
        <v>0</v>
      </c>
    </row>
    <row r="6" spans="1:6" s="221" customFormat="1" ht="12">
      <c r="A6" s="220">
        <v>3</v>
      </c>
      <c r="C6" s="222"/>
      <c r="D6" s="222"/>
      <c r="E6" s="223" t="s">
        <v>33</v>
      </c>
      <c r="F6" s="224">
        <f>'1. Plano anual atividades'!C85</f>
        <v>0</v>
      </c>
    </row>
    <row r="7" spans="1:6" s="221" customFormat="1" ht="12">
      <c r="A7" s="220">
        <v>4</v>
      </c>
      <c r="C7" s="222"/>
      <c r="D7" s="222"/>
      <c r="E7" s="223" t="s">
        <v>34</v>
      </c>
      <c r="F7" s="224">
        <f>'1. Plano anual atividades'!C112</f>
        <v>0</v>
      </c>
    </row>
    <row r="8" spans="1:6" s="221" customFormat="1" ht="12">
      <c r="C8" s="222"/>
      <c r="D8" s="222"/>
      <c r="E8" s="225" t="s">
        <v>35</v>
      </c>
      <c r="F8" s="226">
        <f>SUM(F4:F7)</f>
        <v>0</v>
      </c>
    </row>
    <row r="9" spans="1:6" s="221" customFormat="1" ht="12">
      <c r="C9" s="222"/>
    </row>
    <row r="10" spans="1:6" s="221" customFormat="1" ht="12">
      <c r="C10" s="222"/>
      <c r="E10" s="227" t="s">
        <v>109</v>
      </c>
    </row>
    <row r="11" spans="1:6" s="221" customFormat="1" ht="12">
      <c r="C11" s="222"/>
      <c r="E11" s="228">
        <f>'1. Plano anual atividades'!C129</f>
        <v>0</v>
      </c>
      <c r="F11" s="224">
        <f>'2. Monitorização'!H113</f>
        <v>0</v>
      </c>
    </row>
    <row r="12" spans="1:6" s="221" customFormat="1" ht="12">
      <c r="C12" s="222"/>
      <c r="E12" s="228">
        <f>'1. Plano anual atividades'!C130</f>
        <v>0</v>
      </c>
      <c r="F12" s="224">
        <f>'2. Monitorização'!I113</f>
        <v>0</v>
      </c>
    </row>
    <row r="13" spans="1:6" s="221" customFormat="1" ht="12">
      <c r="C13" s="222"/>
      <c r="E13" s="228">
        <f>'1. Plano anual atividades'!C131</f>
        <v>0</v>
      </c>
      <c r="F13" s="224">
        <f>'2. Monitorização'!J113</f>
        <v>0</v>
      </c>
    </row>
    <row r="14" spans="1:6" s="221" customFormat="1" ht="12">
      <c r="C14" s="222"/>
      <c r="E14" s="228">
        <f>'1. Plano anual atividades'!C132</f>
        <v>0</v>
      </c>
      <c r="F14" s="224">
        <f>'2. Monitorização'!K113</f>
        <v>0</v>
      </c>
    </row>
    <row r="15" spans="1:6" s="221" customFormat="1" ht="12">
      <c r="C15" s="222"/>
      <c r="E15" s="228">
        <f>'1. Plano anual atividades'!C133</f>
        <v>0</v>
      </c>
      <c r="F15" s="224">
        <f>'2. Monitorização'!L113</f>
        <v>0</v>
      </c>
    </row>
    <row r="16" spans="1:6" s="221" customFormat="1" ht="12">
      <c r="C16" s="222"/>
      <c r="E16" s="228">
        <f>'1. Plano anual atividades'!C134</f>
        <v>0</v>
      </c>
      <c r="F16" s="224">
        <f>'2. Monitorização'!M113</f>
        <v>0</v>
      </c>
    </row>
    <row r="17" spans="1:7" s="221" customFormat="1" ht="12">
      <c r="C17" s="222"/>
      <c r="E17" s="228">
        <f>'1. Plano anual atividades'!C135</f>
        <v>0</v>
      </c>
      <c r="F17" s="224">
        <f>'2. Monitorização'!N113</f>
        <v>0</v>
      </c>
    </row>
    <row r="18" spans="1:7" s="221" customFormat="1" ht="12">
      <c r="C18" s="222"/>
      <c r="E18" s="284"/>
    </row>
    <row r="19" spans="1:7" s="221" customFormat="1" ht="12">
      <c r="C19" s="222"/>
      <c r="E19" s="227" t="s">
        <v>203</v>
      </c>
      <c r="G19" s="230" t="s">
        <v>59</v>
      </c>
    </row>
    <row r="20" spans="1:7" s="221" customFormat="1" ht="12">
      <c r="C20" s="222"/>
      <c r="E20" s="228" t="s">
        <v>199</v>
      </c>
      <c r="F20" s="224">
        <f>'2. Monitorização'!E113</f>
        <v>0</v>
      </c>
      <c r="G20" s="224">
        <f>'2. Monitorização'!IH113</f>
        <v>0</v>
      </c>
    </row>
    <row r="21" spans="1:7" s="221" customFormat="1" ht="12">
      <c r="C21" s="222"/>
      <c r="E21" s="223" t="s">
        <v>200</v>
      </c>
      <c r="F21" s="224">
        <f>'2. Monitorização'!F113</f>
        <v>0</v>
      </c>
      <c r="G21" s="224">
        <f>'2. Monitorização'!II113</f>
        <v>0</v>
      </c>
    </row>
    <row r="22" spans="1:7" s="221" customFormat="1" ht="12">
      <c r="C22" s="222"/>
      <c r="E22" s="223" t="s">
        <v>201</v>
      </c>
      <c r="F22" s="224">
        <f>'2. Monitorização'!G113</f>
        <v>0</v>
      </c>
      <c r="G22" s="224">
        <f>'2. Monitorização'!IJ113</f>
        <v>0</v>
      </c>
    </row>
    <row r="23" spans="1:7" s="221" customFormat="1" ht="12">
      <c r="C23" s="222"/>
      <c r="E23" s="284"/>
    </row>
    <row r="24" spans="1:7" s="221" customFormat="1" ht="12"/>
    <row r="25" spans="1:7" s="219" customFormat="1">
      <c r="A25" s="218"/>
      <c r="D25" s="218" t="s">
        <v>114</v>
      </c>
    </row>
    <row r="27" spans="1:7" s="221" customFormat="1" ht="12">
      <c r="E27" s="227" t="s">
        <v>110</v>
      </c>
    </row>
    <row r="28" spans="1:7" s="221" customFormat="1" ht="12">
      <c r="C28" s="222"/>
      <c r="D28" s="222"/>
      <c r="E28" s="228" t="s">
        <v>31</v>
      </c>
      <c r="F28" s="224">
        <f>'2. Monitorização'!C29</f>
        <v>1</v>
      </c>
    </row>
    <row r="29" spans="1:7" s="221" customFormat="1" ht="12">
      <c r="C29" s="222"/>
      <c r="D29" s="222"/>
      <c r="E29" s="223" t="s">
        <v>32</v>
      </c>
      <c r="F29" s="224">
        <f>'2. Monitorização'!C56</f>
        <v>0</v>
      </c>
    </row>
    <row r="30" spans="1:7" s="221" customFormat="1" ht="12">
      <c r="C30" s="222"/>
      <c r="D30" s="222"/>
      <c r="E30" s="223" t="s">
        <v>33</v>
      </c>
      <c r="F30" s="224">
        <f>'2. Monitorização'!C83</f>
        <v>0</v>
      </c>
    </row>
    <row r="31" spans="1:7" s="221" customFormat="1" ht="12">
      <c r="C31" s="222"/>
      <c r="D31" s="222"/>
      <c r="E31" s="223" t="s">
        <v>34</v>
      </c>
      <c r="F31" s="224">
        <f>'2. Monitorização'!C110</f>
        <v>0</v>
      </c>
    </row>
    <row r="32" spans="1:7" s="221" customFormat="1" ht="12">
      <c r="C32" s="222"/>
      <c r="D32" s="222"/>
      <c r="E32" s="225" t="s">
        <v>35</v>
      </c>
      <c r="F32" s="226">
        <f>SUM(F28:F31)</f>
        <v>1</v>
      </c>
    </row>
    <row r="33" spans="1:6" s="221" customFormat="1" ht="12"/>
    <row r="34" spans="1:6" s="221" customFormat="1" ht="12">
      <c r="E34" s="227" t="s">
        <v>36</v>
      </c>
    </row>
    <row r="35" spans="1:6" s="221" customFormat="1" ht="12">
      <c r="E35" s="228" t="s">
        <v>37</v>
      </c>
      <c r="F35" s="224">
        <f>'2. Monitorização'!W113+'2. Monitorização'!X113</f>
        <v>0</v>
      </c>
    </row>
    <row r="36" spans="1:6" s="221" customFormat="1" ht="12">
      <c r="E36" s="223" t="s">
        <v>38</v>
      </c>
      <c r="F36" s="224">
        <f>'2. Monitorização'!AA113+'2. Monitorização'!AB113</f>
        <v>0</v>
      </c>
    </row>
    <row r="37" spans="1:6" s="221" customFormat="1" ht="12">
      <c r="E37" s="223" t="s">
        <v>107</v>
      </c>
      <c r="F37" s="224">
        <f>'2. Monitorização'!AC113</f>
        <v>0</v>
      </c>
    </row>
    <row r="38" spans="1:6" s="221" customFormat="1" ht="12">
      <c r="E38" s="223" t="s">
        <v>39</v>
      </c>
      <c r="F38" s="224">
        <f>'2. Monitorização'!AD113</f>
        <v>0</v>
      </c>
    </row>
    <row r="39" spans="1:6" s="221" customFormat="1" ht="12">
      <c r="E39" s="225" t="s">
        <v>35</v>
      </c>
      <c r="F39" s="226">
        <f>SUM(F35:F38)</f>
        <v>0</v>
      </c>
    </row>
    <row r="40" spans="1:6" s="221" customFormat="1" ht="12"/>
    <row r="41" spans="1:6" s="221" customFormat="1" ht="12"/>
    <row r="42" spans="1:6" s="219" customFormat="1">
      <c r="A42" s="218"/>
      <c r="D42" s="218" t="s">
        <v>112</v>
      </c>
    </row>
    <row r="43" spans="1:6" s="221" customFormat="1" ht="12"/>
    <row r="44" spans="1:6" s="221" customFormat="1" ht="12">
      <c r="E44" s="229" t="s">
        <v>108</v>
      </c>
      <c r="F44" s="230" t="s">
        <v>59</v>
      </c>
    </row>
    <row r="45" spans="1:6" s="221" customFormat="1" ht="12">
      <c r="E45" s="223" t="s">
        <v>91</v>
      </c>
      <c r="F45" s="224">
        <f>'2. Monitorização'!BG113</f>
        <v>0</v>
      </c>
    </row>
    <row r="46" spans="1:6" s="221" customFormat="1" ht="12">
      <c r="E46" s="223" t="s">
        <v>92</v>
      </c>
      <c r="F46" s="224">
        <f>'2. Monitorização'!BI113</f>
        <v>0</v>
      </c>
    </row>
    <row r="47" spans="1:6" s="221" customFormat="1" ht="12">
      <c r="E47" s="223" t="s">
        <v>93</v>
      </c>
      <c r="F47" s="224">
        <f>'2. Monitorização'!BK113</f>
        <v>0</v>
      </c>
    </row>
    <row r="48" spans="1:6" s="221" customFormat="1" ht="12">
      <c r="E48" s="223" t="s">
        <v>94</v>
      </c>
      <c r="F48" s="224">
        <f>'2. Monitorização'!BM113</f>
        <v>0</v>
      </c>
    </row>
    <row r="49" spans="5:6" s="221" customFormat="1" ht="12">
      <c r="E49" s="223" t="s">
        <v>95</v>
      </c>
      <c r="F49" s="224">
        <f>'2. Monitorização'!BO113</f>
        <v>0</v>
      </c>
    </row>
    <row r="50" spans="5:6" s="221" customFormat="1" ht="12">
      <c r="E50" s="223" t="s">
        <v>96</v>
      </c>
      <c r="F50" s="224">
        <f>'2. Monitorização'!BQ113</f>
        <v>0</v>
      </c>
    </row>
    <row r="51" spans="5:6" s="221" customFormat="1" ht="12">
      <c r="E51" s="223" t="s">
        <v>97</v>
      </c>
      <c r="F51" s="224">
        <f>'2. Monitorização'!BS113</f>
        <v>0</v>
      </c>
    </row>
    <row r="52" spans="5:6" s="221" customFormat="1" ht="12">
      <c r="E52" s="223" t="s">
        <v>98</v>
      </c>
      <c r="F52" s="224">
        <f>'2. Monitorização'!BU113</f>
        <v>0</v>
      </c>
    </row>
    <row r="53" spans="5:6" s="221" customFormat="1" ht="12">
      <c r="E53" s="223" t="s">
        <v>219</v>
      </c>
      <c r="F53" s="224">
        <f>'2. Monitorização'!BW113</f>
        <v>0</v>
      </c>
    </row>
    <row r="54" spans="5:6" s="221" customFormat="1" ht="12">
      <c r="E54" s="223" t="s">
        <v>217</v>
      </c>
      <c r="F54" s="224">
        <f>'2. Monitorização'!BY113</f>
        <v>0</v>
      </c>
    </row>
    <row r="55" spans="5:6" s="221" customFormat="1" ht="12">
      <c r="E55" s="223" t="s">
        <v>222</v>
      </c>
      <c r="F55" s="224">
        <f>'2. Monitorização'!CA113</f>
        <v>0</v>
      </c>
    </row>
    <row r="56" spans="5:6" s="221" customFormat="1" ht="12">
      <c r="E56" s="223" t="s">
        <v>99</v>
      </c>
      <c r="F56" s="224">
        <f>'2. Monitorização'!CC113</f>
        <v>0</v>
      </c>
    </row>
    <row r="58" spans="5:6">
      <c r="E58" s="231" t="s">
        <v>111</v>
      </c>
    </row>
    <row r="59" spans="5:6" ht="13.8" customHeight="1">
      <c r="E59" s="223" t="s">
        <v>100</v>
      </c>
      <c r="F59" s="224">
        <f>'2. Monitorização'!CF113+'2. Monitorização'!FE113</f>
        <v>0</v>
      </c>
    </row>
    <row r="60" spans="5:6" ht="13.8" customHeight="1">
      <c r="E60" s="223" t="s">
        <v>226</v>
      </c>
      <c r="F60" s="224">
        <f>'2. Monitorização'!CH113+'2. Monitorização'!FG113</f>
        <v>0</v>
      </c>
    </row>
    <row r="61" spans="5:6" ht="13.8" customHeight="1">
      <c r="E61" s="223" t="s">
        <v>222</v>
      </c>
      <c r="F61" s="224">
        <f>'2. Monitorização'!CJ113+'2. Monitorização'!FI113</f>
        <v>0</v>
      </c>
    </row>
    <row r="62" spans="5:6" ht="13.8" customHeight="1">
      <c r="E62" s="223" t="s">
        <v>138</v>
      </c>
      <c r="F62" s="224">
        <f>'2. Monitorização'!CL113+'2. Monitorização'!FK113</f>
        <v>0</v>
      </c>
    </row>
    <row r="63" spans="5:6" ht="13.8" customHeight="1">
      <c r="E63" s="223" t="s">
        <v>101</v>
      </c>
      <c r="F63" s="224">
        <f>'2. Monitorização'!CN113+'2. Monitorização'!FM113</f>
        <v>0</v>
      </c>
    </row>
    <row r="64" spans="5:6" ht="13.8" customHeight="1">
      <c r="E64" s="223" t="s">
        <v>102</v>
      </c>
      <c r="F64" s="224">
        <f>'2. Monitorização'!CP113+'2. Monitorização'!FO113</f>
        <v>0</v>
      </c>
    </row>
    <row r="65" spans="4:6" ht="13.8" customHeight="1">
      <c r="E65" s="223" t="s">
        <v>139</v>
      </c>
      <c r="F65" s="224">
        <f>'2. Monitorização'!CR113+'2. Monitorização'!FS113</f>
        <v>0</v>
      </c>
    </row>
    <row r="66" spans="4:6" ht="13.8" customHeight="1">
      <c r="E66" s="223" t="s">
        <v>141</v>
      </c>
      <c r="F66" s="224">
        <f>'2. Monitorização'!CT113+'2. Monitorização'!FU113</f>
        <v>0</v>
      </c>
    </row>
    <row r="67" spans="4:6" ht="13.8" customHeight="1">
      <c r="E67" s="223" t="s">
        <v>137</v>
      </c>
      <c r="F67" s="224">
        <f>'2. Monitorização'!CV113+'2. Monitorização'!FW113</f>
        <v>0</v>
      </c>
    </row>
    <row r="68" spans="4:6" ht="13.8" customHeight="1">
      <c r="E68" s="223" t="s">
        <v>134</v>
      </c>
      <c r="F68" s="224">
        <f>'2. Monitorização'!CX113+'2. Monitorização'!FY113</f>
        <v>0</v>
      </c>
    </row>
    <row r="69" spans="4:6" ht="13.8" customHeight="1">
      <c r="E69" s="223" t="s">
        <v>142</v>
      </c>
      <c r="F69" s="224">
        <f>'2. Monitorização'!CZ113+'2. Monitorização'!GC113</f>
        <v>0</v>
      </c>
    </row>
    <row r="70" spans="4:6" ht="13.8" customHeight="1">
      <c r="E70" s="223" t="s">
        <v>145</v>
      </c>
      <c r="F70" s="224">
        <f>'2. Monitorização'!DB113+'2. Monitorização'!GG113</f>
        <v>0</v>
      </c>
    </row>
    <row r="71" spans="4:6" ht="13.8" customHeight="1">
      <c r="E71" s="223" t="s">
        <v>150</v>
      </c>
      <c r="F71" s="224">
        <f>'2. Monitorização'!DD113+'2. Monitorização'!GI113</f>
        <v>0</v>
      </c>
    </row>
    <row r="72" spans="4:6" ht="13.8" customHeight="1">
      <c r="E72" s="223" t="s">
        <v>144</v>
      </c>
      <c r="F72" s="224">
        <f>'2. Monitorização'!DF113+'2. Monitorização'!GK113</f>
        <v>0</v>
      </c>
    </row>
    <row r="73" spans="4:6" ht="13.8" customHeight="1">
      <c r="E73" s="223" t="s">
        <v>143</v>
      </c>
      <c r="F73" s="224">
        <f>'2. Monitorização'!DH113+'2. Monitorização'!GM113</f>
        <v>0</v>
      </c>
    </row>
    <row r="74" spans="4:6" ht="13.8" customHeight="1">
      <c r="E74" s="223" t="s">
        <v>225</v>
      </c>
      <c r="F74" s="224">
        <f>'2. Monitorização'!DJ113+'2. Monitorização'!GO113</f>
        <v>0</v>
      </c>
    </row>
    <row r="75" spans="4:6" ht="13.8" customHeight="1">
      <c r="E75" s="223" t="s">
        <v>103</v>
      </c>
      <c r="F75" s="224">
        <f>'2. Monitorização'!DL113+'2. Monitorização'!GQ113</f>
        <v>0</v>
      </c>
    </row>
    <row r="76" spans="4:6" ht="13.8" customHeight="1">
      <c r="E76" s="223" t="s">
        <v>135</v>
      </c>
      <c r="F76" s="224">
        <f>'2. Monitorização'!DN113+'2. Monitorização'!GS113</f>
        <v>0</v>
      </c>
    </row>
    <row r="77" spans="4:6" ht="13.8" customHeight="1">
      <c r="E77" s="223" t="s">
        <v>223</v>
      </c>
      <c r="F77" s="224">
        <f>'2. Monitorização'!DP113+'2. Monitorização'!GU113</f>
        <v>0</v>
      </c>
    </row>
    <row r="78" spans="4:6" ht="13.8" customHeight="1">
      <c r="E78" s="223" t="s">
        <v>104</v>
      </c>
      <c r="F78" s="224">
        <f>'2. Monitorização'!DR113+'2. Monitorização'!GW113</f>
        <v>0</v>
      </c>
    </row>
    <row r="79" spans="4:6" ht="13.8" customHeight="1">
      <c r="E79" s="223" t="s">
        <v>146</v>
      </c>
      <c r="F79" s="224">
        <f>'2. Monitorização'!DT113+'2. Monitorização'!GY113</f>
        <v>0</v>
      </c>
    </row>
    <row r="80" spans="4:6" ht="13.8" customHeight="1">
      <c r="D80" s="223"/>
      <c r="E80" s="223" t="s">
        <v>232</v>
      </c>
      <c r="F80" s="224">
        <f>'2. Monitorização'!DV113+'2. Monitorização'!HA113</f>
        <v>0</v>
      </c>
    </row>
    <row r="81" spans="5:6" ht="13.8" customHeight="1">
      <c r="E81" s="223" t="s">
        <v>147</v>
      </c>
      <c r="F81" s="224">
        <f>'2. Monitorização'!DX113+'2. Monitorização'!HC113</f>
        <v>0</v>
      </c>
    </row>
    <row r="82" spans="5:6" ht="13.8" customHeight="1">
      <c r="E82" s="232" t="s">
        <v>158</v>
      </c>
      <c r="F82" s="224">
        <f>'2. Monitorização'!DZ113+'2. Monitorização'!HE113</f>
        <v>0</v>
      </c>
    </row>
    <row r="83" spans="5:6" ht="13.8" customHeight="1">
      <c r="E83" s="223" t="s">
        <v>105</v>
      </c>
      <c r="F83" s="224">
        <f>'2. Monitorização'!EB113+'2. Monitorização'!HG113</f>
        <v>0</v>
      </c>
    </row>
    <row r="84" spans="5:6" ht="13.8" customHeight="1">
      <c r="E84" s="223" t="s">
        <v>106</v>
      </c>
      <c r="F84" s="224">
        <f>'2. Monitorização'!ED113+'2. Monitorização'!HI113</f>
        <v>0</v>
      </c>
    </row>
    <row r="85" spans="5:6" ht="13.8" customHeight="1">
      <c r="E85" s="223" t="s">
        <v>148</v>
      </c>
      <c r="F85" s="224">
        <f>'2. Monitorização'!EF113+'2. Monitorização'!HK113</f>
        <v>0</v>
      </c>
    </row>
    <row r="86" spans="5:6" ht="13.8" customHeight="1">
      <c r="E86" s="223" t="s">
        <v>152</v>
      </c>
      <c r="F86" s="224">
        <f>'2. Monitorização'!EH113+'2. Monitorização'!HM113</f>
        <v>0</v>
      </c>
    </row>
    <row r="87" spans="5:6" ht="13.8" customHeight="1">
      <c r="E87" s="223" t="s">
        <v>149</v>
      </c>
      <c r="F87" s="224">
        <f>'2. Monitorização'!EJ113+'2. Monitorização'!HO113</f>
        <v>0</v>
      </c>
    </row>
    <row r="88" spans="5:6" ht="13.8" customHeight="1">
      <c r="E88" s="223" t="s">
        <v>136</v>
      </c>
      <c r="F88" s="224">
        <f>'2. Monitorização'!EL113+'2. Monitorização'!HQ113</f>
        <v>0</v>
      </c>
    </row>
    <row r="89" spans="5:6" ht="13.8" customHeight="1">
      <c r="E89" s="223" t="s">
        <v>153</v>
      </c>
      <c r="F89" s="224">
        <f>'2. Monitorização'!EN113+'2. Monitorização'!HS113</f>
        <v>0</v>
      </c>
    </row>
    <row r="90" spans="5:6" ht="13.8" customHeight="1">
      <c r="E90" s="223" t="s">
        <v>224</v>
      </c>
      <c r="F90" s="224">
        <f>'2. Monitorização'!EP113+'2. Monitorização'!HU113</f>
        <v>0</v>
      </c>
    </row>
    <row r="91" spans="5:6" ht="13.8" customHeight="1">
      <c r="E91" s="223" t="s">
        <v>140</v>
      </c>
      <c r="F91" s="224">
        <f>'2. Monitorização'!ER113+'2. Monitorização'!HW113</f>
        <v>0</v>
      </c>
    </row>
    <row r="92" spans="5:6" ht="13.8" customHeight="1">
      <c r="E92" s="223" t="s">
        <v>151</v>
      </c>
      <c r="F92" s="224">
        <f>'2. Monitorização'!ET113+'2. Monitorização'!HY113</f>
        <v>0</v>
      </c>
    </row>
    <row r="93" spans="5:6" ht="13.8" customHeight="1">
      <c r="E93" s="223" t="s">
        <v>154</v>
      </c>
      <c r="F93" s="224">
        <f>'2. Monitorização'!EV113+'2. Monitorização'!IA113</f>
        <v>0</v>
      </c>
    </row>
    <row r="94" spans="5:6" ht="13.8" customHeight="1">
      <c r="E94" s="223" t="s">
        <v>155</v>
      </c>
      <c r="F94" s="224">
        <f>'2. Monitorização'!EX113+'2. Monitorização'!IC113</f>
        <v>0</v>
      </c>
    </row>
    <row r="95" spans="5:6" ht="13.8" customHeight="1">
      <c r="E95" s="223" t="s">
        <v>157</v>
      </c>
      <c r="F95" s="224">
        <f>'2. Monitorização'!EZ113+'2. Monitorização'!IE113</f>
        <v>0</v>
      </c>
    </row>
    <row r="96" spans="5:6" ht="13.8" customHeight="1">
      <c r="E96" s="223" t="s">
        <v>99</v>
      </c>
      <c r="F96" s="224">
        <f>'2. Monitorização'!FB113+'2. Monitorização'!IG113</f>
        <v>0</v>
      </c>
    </row>
    <row r="98" spans="1:6" s="219" customFormat="1">
      <c r="A98" s="218"/>
      <c r="D98" s="218" t="s">
        <v>40</v>
      </c>
    </row>
    <row r="100" spans="1:6">
      <c r="E100" s="229" t="s">
        <v>204</v>
      </c>
    </row>
    <row r="101" spans="1:6">
      <c r="E101" s="223" t="s">
        <v>42</v>
      </c>
      <c r="F101" s="224">
        <f>'2. Monitorização'!AF113</f>
        <v>0</v>
      </c>
    </row>
    <row r="102" spans="1:6">
      <c r="E102" s="223" t="s">
        <v>43</v>
      </c>
      <c r="F102" s="224">
        <f>'2. Monitorização'!AG113</f>
        <v>0</v>
      </c>
    </row>
    <row r="103" spans="1:6">
      <c r="E103" s="233" t="s">
        <v>44</v>
      </c>
      <c r="F103" s="224">
        <f>'2. Monitorização'!AH113</f>
        <v>0</v>
      </c>
    </row>
    <row r="105" spans="1:6">
      <c r="E105" s="227" t="s">
        <v>205</v>
      </c>
    </row>
    <row r="106" spans="1:6">
      <c r="E106" s="228" t="s">
        <v>115</v>
      </c>
      <c r="F106" s="224">
        <f>'2. Monitorização'!AI113</f>
        <v>0</v>
      </c>
    </row>
    <row r="107" spans="1:6">
      <c r="E107" s="223" t="s">
        <v>116</v>
      </c>
      <c r="F107" s="224">
        <f>'2. Monitorização'!AJ113</f>
        <v>0</v>
      </c>
    </row>
    <row r="108" spans="1:6">
      <c r="E108" s="223" t="s">
        <v>117</v>
      </c>
      <c r="F108" s="224">
        <f>'2. Monitorização'!AK113</f>
        <v>0</v>
      </c>
    </row>
    <row r="109" spans="1:6">
      <c r="E109" s="223" t="s">
        <v>118</v>
      </c>
      <c r="F109" s="224">
        <f>'2. Monitorização'!AL113</f>
        <v>0</v>
      </c>
    </row>
    <row r="110" spans="1:6">
      <c r="E110" s="223" t="s">
        <v>119</v>
      </c>
      <c r="F110" s="224">
        <f>'2. Monitorização'!AM113</f>
        <v>0</v>
      </c>
    </row>
    <row r="111" spans="1:6">
      <c r="E111" s="223" t="s">
        <v>120</v>
      </c>
      <c r="F111" s="224">
        <f>'2. Monitorização'!AN113</f>
        <v>0</v>
      </c>
    </row>
    <row r="112" spans="1:6">
      <c r="E112" s="233" t="s">
        <v>47</v>
      </c>
      <c r="F112" s="224">
        <f>'2. Monitorização'!AO113</f>
        <v>0</v>
      </c>
    </row>
    <row r="114" spans="1:6">
      <c r="E114" s="227" t="s">
        <v>121</v>
      </c>
    </row>
    <row r="115" spans="1:6">
      <c r="E115" s="228" t="s">
        <v>122</v>
      </c>
      <c r="F115" s="224">
        <f>'2. Monitorização'!AP113</f>
        <v>0</v>
      </c>
    </row>
    <row r="116" spans="1:6">
      <c r="E116" s="223" t="s">
        <v>123</v>
      </c>
      <c r="F116" s="224">
        <f>'2. Monitorização'!AQ113</f>
        <v>0</v>
      </c>
    </row>
    <row r="117" spans="1:6">
      <c r="E117" s="223" t="s">
        <v>124</v>
      </c>
      <c r="F117" s="224">
        <f>'2. Monitorização'!AR113</f>
        <v>0</v>
      </c>
    </row>
    <row r="118" spans="1:6">
      <c r="E118" s="223" t="s">
        <v>125</v>
      </c>
      <c r="F118" s="224">
        <f>'2. Monitorização'!AS113</f>
        <v>0</v>
      </c>
    </row>
    <row r="119" spans="1:6">
      <c r="E119" s="223" t="s">
        <v>126</v>
      </c>
      <c r="F119" s="224">
        <f>'2. Monitorização'!AY113</f>
        <v>0</v>
      </c>
    </row>
    <row r="120" spans="1:6">
      <c r="E120" s="232"/>
    </row>
    <row r="121" spans="1:6">
      <c r="E121" s="227" t="s">
        <v>159</v>
      </c>
    </row>
    <row r="122" spans="1:6">
      <c r="E122" s="228" t="s">
        <v>160</v>
      </c>
      <c r="F122" s="234" t="e">
        <f>'2. Monitorização'!AZ113</f>
        <v>#DIV/0!</v>
      </c>
    </row>
    <row r="123" spans="1:6">
      <c r="E123" s="223" t="s">
        <v>161</v>
      </c>
      <c r="F123" s="234" t="e">
        <f>'2. Monitorização'!BA113</f>
        <v>#DIV/0!</v>
      </c>
    </row>
    <row r="124" spans="1:6">
      <c r="E124" s="223" t="s">
        <v>162</v>
      </c>
      <c r="F124" s="234" t="e">
        <f>'2. Monitorização'!BB113</f>
        <v>#DIV/0!</v>
      </c>
    </row>
    <row r="125" spans="1:6">
      <c r="E125" s="223" t="s">
        <v>163</v>
      </c>
      <c r="F125" s="234" t="e">
        <f>'2. Monitorização'!BC113</f>
        <v>#DIV/0!</v>
      </c>
    </row>
    <row r="127" spans="1:6" s="219" customFormat="1">
      <c r="A127" s="218"/>
      <c r="D127" s="218" t="s">
        <v>45</v>
      </c>
    </row>
    <row r="129" spans="5:8">
      <c r="E129" s="227" t="s">
        <v>46</v>
      </c>
      <c r="F129" s="4">
        <v>111111111</v>
      </c>
    </row>
    <row r="131" spans="5:8">
      <c r="E131" s="227" t="s">
        <v>127</v>
      </c>
      <c r="F131" s="227" t="s">
        <v>129</v>
      </c>
      <c r="G131" s="235" t="s">
        <v>130</v>
      </c>
      <c r="H131" s="227" t="s">
        <v>131</v>
      </c>
    </row>
    <row r="132" spans="5:8">
      <c r="E132" s="229" t="s">
        <v>128</v>
      </c>
    </row>
    <row r="133" spans="5:8">
      <c r="E133" s="228" t="s">
        <v>37</v>
      </c>
      <c r="F133" s="224">
        <f>'2. Monitorização'!W113</f>
        <v>0</v>
      </c>
      <c r="G133" s="4">
        <v>0</v>
      </c>
      <c r="H133" s="224">
        <f>(F133+G133)/$F$129</f>
        <v>0</v>
      </c>
    </row>
    <row r="134" spans="5:8">
      <c r="E134" s="228" t="s">
        <v>38</v>
      </c>
      <c r="F134" s="224">
        <f>'2. Monitorização'!AA113</f>
        <v>0</v>
      </c>
      <c r="G134" s="4">
        <v>0</v>
      </c>
      <c r="H134" s="224">
        <f>(F134+G134)/$F$129</f>
        <v>0</v>
      </c>
    </row>
    <row r="136" spans="5:8">
      <c r="E136" s="229" t="s">
        <v>132</v>
      </c>
    </row>
    <row r="137" spans="5:8">
      <c r="E137" s="228" t="s">
        <v>37</v>
      </c>
      <c r="F137" s="224">
        <f>'2. Monitorização'!X113</f>
        <v>0</v>
      </c>
      <c r="G137" s="4">
        <v>0</v>
      </c>
      <c r="H137" s="224">
        <f>(F137+G137)/$F$129</f>
        <v>0</v>
      </c>
    </row>
    <row r="138" spans="5:8">
      <c r="E138" s="228" t="s">
        <v>215</v>
      </c>
      <c r="F138" s="224">
        <f>'2. Monitorização'!T113</f>
        <v>0</v>
      </c>
      <c r="G138" s="4">
        <v>0</v>
      </c>
      <c r="H138" s="224">
        <f>(F138+G138)/$F$129</f>
        <v>0</v>
      </c>
    </row>
    <row r="139" spans="5:8">
      <c r="E139" s="228" t="s">
        <v>38</v>
      </c>
      <c r="F139" s="224">
        <f>'2. Monitorização'!AB113</f>
        <v>0</v>
      </c>
      <c r="G139" s="4">
        <v>0</v>
      </c>
      <c r="H139" s="224">
        <f>(F139+G139)/$F$129</f>
        <v>0</v>
      </c>
    </row>
  </sheetData>
  <sheetProtection selectLockedCells="1"/>
  <sortState xmlns:xlrd2="http://schemas.microsoft.com/office/spreadsheetml/2017/richdata2" ref="A59:H95">
    <sortCondition ref="E59:E95"/>
  </sortState>
  <conditionalFormatting sqref="F122:F125">
    <cfRule type="cellIs" dxfId="0" priority="1" operator="greaterThan">
      <formula>0</formula>
    </cfRule>
  </conditionalFormatting>
  <hyperlinks>
    <hyperlink ref="E75" r:id="rId1" xr:uid="{3FFC580D-FABE-435F-BA70-A86294774285}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FBB5-D95E-4C6D-9FEE-390BA88F2BD7}">
  <dimension ref="A2:BA2"/>
  <sheetViews>
    <sheetView showGridLines="0" showRowColHeaders="0" view="pageBreakPreview" zoomScale="92" zoomScaleNormal="60" zoomScaleSheetLayoutView="92" workbookViewId="0">
      <selection activeCell="A4" sqref="A1:XFD1048576"/>
    </sheetView>
  </sheetViews>
  <sheetFormatPr defaultRowHeight="15.6"/>
  <sheetData>
    <row r="2" spans="1:53">
      <c r="A2" s="290" t="str">
        <f>'3. Síntese'!D2</f>
        <v>E. Atividades planificadas</v>
      </c>
      <c r="N2" s="290" t="str">
        <f>'3. Síntese'!E10</f>
        <v>Número de atividades articuladas com o projeto educativo</v>
      </c>
      <c r="AA2" s="290" t="str">
        <f>'3. Síntese'!E19</f>
        <v>Número de atividades articuladas com:</v>
      </c>
      <c r="AN2" s="290" t="str">
        <f>'3. Síntese'!D25</f>
        <v>E.1 Atividades executadas</v>
      </c>
      <c r="BA2" s="290" t="str">
        <f>'3. Síntese'!E34</f>
        <v>Número total de participações dos destinatários envolvidos nas atividades realizadas</v>
      </c>
    </row>
  </sheetData>
  <sheetProtection algorithmName="SHA-512" hashValue="Hg5KZX+s4sAhT2xwApIuoe9X4d/U+p4yXl+RMSCBDRPBTVpCzIu9uSTy37+6F34GCK0XE0WiGGiiH7cADX4Jng==" saltValue="phjtYJyPYO4Eb1V2J9GTnA==" spinCount="100000" sheet="1" objects="1" scenarios="1" selectLockedCells="1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6A0B-115B-934D-ABC0-D273284099C3}">
  <sheetPr codeName="Folha2">
    <tabColor theme="1" tint="0.499984740745262"/>
    <pageSetUpPr fitToPage="1"/>
  </sheetPr>
  <dimension ref="B1:N78"/>
  <sheetViews>
    <sheetView showGridLines="0" showRowColHeaders="0" zoomScaleNormal="100" zoomScaleSheetLayoutView="130" workbookViewId="0">
      <pane ySplit="3" topLeftCell="A4" activePane="bottomLeft" state="frozen"/>
      <selection pane="bottomLeft" activeCell="O74" sqref="O74"/>
    </sheetView>
  </sheetViews>
  <sheetFormatPr defaultColWidth="10.796875" defaultRowHeight="15.6"/>
  <cols>
    <col min="1" max="16384" width="10.796875" style="1"/>
  </cols>
  <sheetData>
    <row r="1" spans="2:12" ht="16.05" customHeight="1"/>
    <row r="4" spans="2:12" ht="16.05" customHeight="1">
      <c r="B4" s="400" t="s">
        <v>234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</row>
    <row r="5" spans="2:12"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</row>
    <row r="6" spans="2:12"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</row>
    <row r="7" spans="2:12"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</row>
    <row r="8" spans="2:12"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</row>
    <row r="9" spans="2:12">
      <c r="B9" s="400"/>
      <c r="C9" s="400"/>
      <c r="D9" s="400"/>
      <c r="E9" s="400"/>
      <c r="F9" s="400"/>
      <c r="G9" s="400"/>
      <c r="H9" s="400"/>
      <c r="I9" s="400"/>
      <c r="J9" s="400"/>
      <c r="K9" s="400"/>
      <c r="L9" s="400"/>
    </row>
    <row r="10" spans="2:12"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400"/>
    </row>
    <row r="11" spans="2:12"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</row>
    <row r="12" spans="2:12"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</row>
    <row r="13" spans="2:12"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</row>
    <row r="14" spans="2:12"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</row>
    <row r="15" spans="2:12">
      <c r="B15" s="400"/>
      <c r="C15" s="400"/>
      <c r="D15" s="400"/>
      <c r="E15" s="400"/>
      <c r="F15" s="400"/>
      <c r="G15" s="400"/>
      <c r="H15" s="400"/>
      <c r="I15" s="400"/>
      <c r="J15" s="400"/>
      <c r="K15" s="400"/>
      <c r="L15" s="400"/>
    </row>
    <row r="16" spans="2:12">
      <c r="B16" s="400"/>
      <c r="C16" s="400"/>
      <c r="D16" s="400"/>
      <c r="E16" s="400"/>
      <c r="F16" s="400"/>
      <c r="G16" s="400"/>
      <c r="H16" s="400"/>
      <c r="I16" s="400"/>
      <c r="J16" s="400"/>
      <c r="K16" s="400"/>
      <c r="L16" s="400"/>
    </row>
    <row r="17" spans="2:12"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00"/>
    </row>
    <row r="18" spans="2:12">
      <c r="B18" s="400"/>
      <c r="C18" s="400"/>
      <c r="D18" s="400"/>
      <c r="E18" s="400"/>
      <c r="F18" s="400"/>
      <c r="G18" s="400"/>
      <c r="H18" s="400"/>
      <c r="I18" s="400"/>
      <c r="J18" s="400"/>
      <c r="K18" s="400"/>
      <c r="L18" s="400"/>
    </row>
    <row r="19" spans="2:12"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</row>
    <row r="20" spans="2:12"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</row>
    <row r="21" spans="2:12"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</row>
    <row r="22" spans="2:12">
      <c r="B22" s="400"/>
      <c r="C22" s="400"/>
      <c r="D22" s="400"/>
      <c r="E22" s="400"/>
      <c r="F22" s="400"/>
      <c r="G22" s="400"/>
      <c r="H22" s="400"/>
      <c r="I22" s="400"/>
      <c r="J22" s="400"/>
      <c r="K22" s="400"/>
      <c r="L22" s="400"/>
    </row>
    <row r="23" spans="2:12">
      <c r="B23" s="400"/>
      <c r="C23" s="400"/>
      <c r="D23" s="400"/>
      <c r="E23" s="400"/>
      <c r="F23" s="400"/>
      <c r="G23" s="400"/>
      <c r="H23" s="400"/>
      <c r="I23" s="400"/>
      <c r="J23" s="400"/>
      <c r="K23" s="400"/>
      <c r="L23" s="400"/>
    </row>
    <row r="24" spans="2:12">
      <c r="B24" s="400"/>
      <c r="C24" s="400"/>
      <c r="D24" s="400"/>
      <c r="E24" s="400"/>
      <c r="F24" s="400"/>
      <c r="G24" s="400"/>
      <c r="H24" s="400"/>
      <c r="I24" s="400"/>
      <c r="J24" s="400"/>
      <c r="K24" s="400"/>
      <c r="L24" s="400"/>
    </row>
    <row r="25" spans="2:12"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</row>
    <row r="26" spans="2:12">
      <c r="B26" s="400"/>
      <c r="C26" s="400"/>
      <c r="D26" s="400"/>
      <c r="E26" s="400"/>
      <c r="F26" s="400"/>
      <c r="G26" s="400"/>
      <c r="H26" s="400"/>
      <c r="I26" s="400"/>
      <c r="J26" s="400"/>
      <c r="K26" s="400"/>
      <c r="L26" s="400"/>
    </row>
    <row r="27" spans="2:12">
      <c r="B27" s="400"/>
      <c r="C27" s="400"/>
      <c r="D27" s="400"/>
      <c r="E27" s="400"/>
      <c r="F27" s="400"/>
      <c r="G27" s="400"/>
      <c r="H27" s="400"/>
      <c r="I27" s="400"/>
      <c r="J27" s="400"/>
      <c r="K27" s="400"/>
      <c r="L27" s="400"/>
    </row>
    <row r="28" spans="2:12">
      <c r="B28" s="400"/>
      <c r="C28" s="400"/>
      <c r="D28" s="400"/>
      <c r="E28" s="400"/>
      <c r="F28" s="400"/>
      <c r="G28" s="400"/>
      <c r="H28" s="400"/>
      <c r="I28" s="400"/>
      <c r="J28" s="400"/>
      <c r="K28" s="400"/>
      <c r="L28" s="400"/>
    </row>
    <row r="29" spans="2:12"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</row>
    <row r="30" spans="2:12"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0"/>
    </row>
    <row r="31" spans="2:12"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</row>
    <row r="32" spans="2:12"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</row>
    <row r="33" spans="2:14"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</row>
    <row r="34" spans="2:14"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</row>
    <row r="35" spans="2:14">
      <c r="B35" s="400"/>
      <c r="C35" s="400"/>
      <c r="D35" s="400"/>
      <c r="E35" s="400"/>
      <c r="F35" s="400"/>
      <c r="G35" s="400"/>
      <c r="H35" s="400"/>
      <c r="I35" s="400"/>
      <c r="J35" s="400"/>
      <c r="K35" s="400"/>
      <c r="L35" s="400"/>
    </row>
    <row r="36" spans="2:14"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</row>
    <row r="37" spans="2:14">
      <c r="B37" s="400"/>
      <c r="C37" s="400"/>
      <c r="D37" s="400"/>
      <c r="E37" s="400"/>
      <c r="F37" s="400"/>
      <c r="G37" s="400"/>
      <c r="H37" s="400"/>
      <c r="I37" s="400"/>
      <c r="J37" s="400"/>
      <c r="K37" s="400"/>
      <c r="L37" s="400"/>
    </row>
    <row r="38" spans="2:14"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</row>
    <row r="39" spans="2:14"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</row>
    <row r="40" spans="2:14">
      <c r="B40" s="400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N40" s="1" t="s">
        <v>7</v>
      </c>
    </row>
    <row r="41" spans="2:14">
      <c r="B41" s="400"/>
      <c r="C41" s="400"/>
      <c r="D41" s="400"/>
      <c r="E41" s="400"/>
      <c r="F41" s="400"/>
      <c r="G41" s="400"/>
      <c r="H41" s="400"/>
      <c r="I41" s="400"/>
      <c r="J41" s="400"/>
      <c r="K41" s="400"/>
      <c r="L41" s="400"/>
    </row>
    <row r="42" spans="2:14">
      <c r="B42" s="400"/>
      <c r="C42" s="400"/>
      <c r="D42" s="400"/>
      <c r="E42" s="400"/>
      <c r="F42" s="400"/>
      <c r="G42" s="400"/>
      <c r="H42" s="400"/>
      <c r="I42" s="400"/>
      <c r="J42" s="400"/>
      <c r="K42" s="400"/>
      <c r="L42" s="400"/>
    </row>
    <row r="43" spans="2:14">
      <c r="B43" s="400"/>
      <c r="C43" s="400"/>
      <c r="D43" s="400"/>
      <c r="E43" s="400"/>
      <c r="F43" s="400"/>
      <c r="G43" s="400"/>
      <c r="H43" s="400"/>
      <c r="I43" s="400"/>
      <c r="J43" s="400"/>
      <c r="K43" s="400"/>
      <c r="L43" s="400"/>
    </row>
    <row r="44" spans="2:14">
      <c r="B44" s="400"/>
      <c r="C44" s="400"/>
      <c r="D44" s="400"/>
      <c r="E44" s="400"/>
      <c r="F44" s="400"/>
      <c r="G44" s="400"/>
      <c r="H44" s="400"/>
      <c r="I44" s="400"/>
      <c r="J44" s="400"/>
      <c r="K44" s="400"/>
      <c r="L44" s="400"/>
    </row>
    <row r="45" spans="2:14">
      <c r="B45" s="400"/>
      <c r="C45" s="400"/>
      <c r="D45" s="400"/>
      <c r="E45" s="400"/>
      <c r="F45" s="400"/>
      <c r="G45" s="400"/>
      <c r="H45" s="400"/>
      <c r="I45" s="400"/>
      <c r="J45" s="400"/>
      <c r="K45" s="400"/>
      <c r="L45" s="400"/>
    </row>
    <row r="46" spans="2:14">
      <c r="B46" s="400"/>
      <c r="C46" s="400"/>
      <c r="D46" s="400"/>
      <c r="E46" s="400"/>
      <c r="F46" s="400"/>
      <c r="G46" s="400"/>
      <c r="H46" s="400"/>
      <c r="I46" s="400"/>
      <c r="J46" s="400"/>
      <c r="K46" s="400"/>
      <c r="L46" s="400"/>
    </row>
    <row r="47" spans="2:14">
      <c r="B47" s="400"/>
      <c r="C47" s="400"/>
      <c r="D47" s="400"/>
      <c r="E47" s="400"/>
      <c r="F47" s="400"/>
      <c r="G47" s="400"/>
      <c r="H47" s="400"/>
      <c r="I47" s="400"/>
      <c r="J47" s="400"/>
      <c r="K47" s="400"/>
      <c r="L47" s="400"/>
    </row>
    <row r="48" spans="2:14">
      <c r="B48" s="400"/>
      <c r="C48" s="400"/>
      <c r="D48" s="400"/>
      <c r="E48" s="400"/>
      <c r="F48" s="400"/>
      <c r="G48" s="400"/>
      <c r="H48" s="400"/>
      <c r="I48" s="400"/>
      <c r="J48" s="400"/>
      <c r="K48" s="400"/>
      <c r="L48" s="400"/>
    </row>
    <row r="49" spans="2:12">
      <c r="B49" s="400"/>
      <c r="C49" s="400"/>
      <c r="D49" s="400"/>
      <c r="E49" s="400"/>
      <c r="F49" s="400"/>
      <c r="G49" s="400"/>
      <c r="H49" s="400"/>
      <c r="I49" s="400"/>
      <c r="J49" s="400"/>
      <c r="K49" s="400"/>
      <c r="L49" s="400"/>
    </row>
    <row r="50" spans="2:12">
      <c r="B50" s="400"/>
      <c r="C50" s="400"/>
      <c r="D50" s="400"/>
      <c r="E50" s="400"/>
      <c r="F50" s="400"/>
      <c r="G50" s="400"/>
      <c r="H50" s="400"/>
      <c r="I50" s="400"/>
      <c r="J50" s="400"/>
      <c r="K50" s="400"/>
      <c r="L50" s="400"/>
    </row>
    <row r="51" spans="2:12">
      <c r="B51" s="400"/>
      <c r="C51" s="400"/>
      <c r="D51" s="400"/>
      <c r="E51" s="400"/>
      <c r="F51" s="400"/>
      <c r="G51" s="400"/>
      <c r="H51" s="400"/>
      <c r="I51" s="400"/>
      <c r="J51" s="400"/>
      <c r="K51" s="400"/>
      <c r="L51" s="400"/>
    </row>
    <row r="52" spans="2:12">
      <c r="B52" s="400"/>
      <c r="C52" s="400"/>
      <c r="D52" s="400"/>
      <c r="E52" s="400"/>
      <c r="F52" s="400"/>
      <c r="G52" s="400"/>
      <c r="H52" s="400"/>
      <c r="I52" s="400"/>
      <c r="J52" s="400"/>
      <c r="K52" s="400"/>
      <c r="L52" s="400"/>
    </row>
    <row r="53" spans="2:12">
      <c r="B53" s="400"/>
      <c r="C53" s="400"/>
      <c r="D53" s="400"/>
      <c r="E53" s="400"/>
      <c r="F53" s="400"/>
      <c r="G53" s="400"/>
      <c r="H53" s="400"/>
      <c r="I53" s="400"/>
      <c r="J53" s="400"/>
      <c r="K53" s="400"/>
      <c r="L53" s="400"/>
    </row>
    <row r="54" spans="2:12">
      <c r="B54" s="400"/>
      <c r="C54" s="400"/>
      <c r="D54" s="400"/>
      <c r="E54" s="400"/>
      <c r="F54" s="400"/>
      <c r="G54" s="400"/>
      <c r="H54" s="400"/>
      <c r="I54" s="400"/>
      <c r="J54" s="400"/>
      <c r="K54" s="400"/>
      <c r="L54" s="400"/>
    </row>
    <row r="55" spans="2:12">
      <c r="B55" s="400"/>
      <c r="C55" s="400"/>
      <c r="D55" s="400"/>
      <c r="E55" s="400"/>
      <c r="F55" s="400"/>
      <c r="G55" s="400"/>
      <c r="H55" s="400"/>
      <c r="I55" s="400"/>
      <c r="J55" s="400"/>
      <c r="K55" s="400"/>
      <c r="L55" s="400"/>
    </row>
    <row r="56" spans="2:12">
      <c r="B56" s="400"/>
      <c r="C56" s="400"/>
      <c r="D56" s="400"/>
      <c r="E56" s="400"/>
      <c r="F56" s="400"/>
      <c r="G56" s="400"/>
      <c r="H56" s="400"/>
      <c r="I56" s="400"/>
      <c r="J56" s="400"/>
      <c r="K56" s="400"/>
      <c r="L56" s="400"/>
    </row>
    <row r="57" spans="2:12">
      <c r="B57" s="400"/>
      <c r="C57" s="400"/>
      <c r="D57" s="400"/>
      <c r="E57" s="400"/>
      <c r="F57" s="400"/>
      <c r="G57" s="400"/>
      <c r="H57" s="400"/>
      <c r="I57" s="400"/>
      <c r="J57" s="400"/>
      <c r="K57" s="400"/>
      <c r="L57" s="400"/>
    </row>
    <row r="58" spans="2:12">
      <c r="B58" s="400"/>
      <c r="C58" s="400"/>
      <c r="D58" s="400"/>
      <c r="E58" s="400"/>
      <c r="F58" s="400"/>
      <c r="G58" s="400"/>
      <c r="H58" s="400"/>
      <c r="I58" s="400"/>
      <c r="J58" s="400"/>
      <c r="K58" s="400"/>
      <c r="L58" s="400"/>
    </row>
    <row r="59" spans="2:12">
      <c r="B59" s="400"/>
      <c r="C59" s="400"/>
      <c r="D59" s="400"/>
      <c r="E59" s="400"/>
      <c r="F59" s="400"/>
      <c r="G59" s="400"/>
      <c r="H59" s="400"/>
      <c r="I59" s="400"/>
      <c r="J59" s="400"/>
      <c r="K59" s="400"/>
      <c r="L59" s="400"/>
    </row>
    <row r="60" spans="2:12">
      <c r="B60" s="400"/>
      <c r="C60" s="400"/>
      <c r="D60" s="400"/>
      <c r="E60" s="400"/>
      <c r="F60" s="400"/>
      <c r="G60" s="400"/>
      <c r="H60" s="400"/>
      <c r="I60" s="400"/>
      <c r="J60" s="400"/>
      <c r="K60" s="400"/>
      <c r="L60" s="400"/>
    </row>
    <row r="61" spans="2:12">
      <c r="B61" s="400"/>
      <c r="C61" s="400"/>
      <c r="D61" s="400"/>
      <c r="E61" s="400"/>
      <c r="F61" s="400"/>
      <c r="G61" s="400"/>
      <c r="H61" s="400"/>
      <c r="I61" s="400"/>
      <c r="J61" s="400"/>
      <c r="K61" s="400"/>
      <c r="L61" s="400"/>
    </row>
    <row r="62" spans="2:12">
      <c r="B62" s="400"/>
      <c r="C62" s="400"/>
      <c r="D62" s="400"/>
      <c r="E62" s="400"/>
      <c r="F62" s="400"/>
      <c r="G62" s="400"/>
      <c r="H62" s="400"/>
      <c r="I62" s="400"/>
      <c r="J62" s="400"/>
      <c r="K62" s="400"/>
      <c r="L62" s="400"/>
    </row>
    <row r="63" spans="2:12">
      <c r="B63" s="400"/>
      <c r="C63" s="400"/>
      <c r="D63" s="400"/>
      <c r="E63" s="400"/>
      <c r="F63" s="400"/>
      <c r="G63" s="400"/>
      <c r="H63" s="400"/>
      <c r="I63" s="400"/>
      <c r="J63" s="400"/>
      <c r="K63" s="400"/>
      <c r="L63" s="400"/>
    </row>
    <row r="64" spans="2:12"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</row>
    <row r="65" spans="2:12"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</row>
    <row r="66" spans="2:12"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</row>
    <row r="67" spans="2:12">
      <c r="B67" s="400"/>
      <c r="C67" s="400"/>
      <c r="D67" s="400"/>
      <c r="E67" s="400"/>
      <c r="F67" s="400"/>
      <c r="G67" s="400"/>
      <c r="H67" s="400"/>
      <c r="I67" s="400"/>
      <c r="J67" s="400"/>
      <c r="K67" s="400"/>
      <c r="L67" s="400"/>
    </row>
    <row r="68" spans="2:12"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</row>
    <row r="69" spans="2:12">
      <c r="B69" s="400"/>
      <c r="C69" s="400"/>
      <c r="D69" s="400"/>
      <c r="E69" s="400"/>
      <c r="F69" s="400"/>
      <c r="G69" s="400"/>
      <c r="H69" s="400"/>
      <c r="I69" s="400"/>
      <c r="J69" s="400"/>
      <c r="K69" s="400"/>
      <c r="L69" s="400"/>
    </row>
    <row r="70" spans="2:12">
      <c r="B70" s="400"/>
      <c r="C70" s="400"/>
      <c r="D70" s="400"/>
      <c r="E70" s="400"/>
      <c r="F70" s="400"/>
      <c r="G70" s="400"/>
      <c r="H70" s="400"/>
      <c r="I70" s="400"/>
      <c r="J70" s="400"/>
      <c r="K70" s="400"/>
      <c r="L70" s="400"/>
    </row>
    <row r="71" spans="2:12">
      <c r="B71" s="400"/>
      <c r="C71" s="400"/>
      <c r="D71" s="400"/>
      <c r="E71" s="400"/>
      <c r="F71" s="400"/>
      <c r="G71" s="400"/>
      <c r="H71" s="400"/>
      <c r="I71" s="400"/>
      <c r="J71" s="400"/>
      <c r="K71" s="400"/>
      <c r="L71" s="400"/>
    </row>
    <row r="72" spans="2:12"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</row>
    <row r="73" spans="2:12"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</row>
    <row r="74" spans="2:12" ht="102.6" customHeight="1">
      <c r="B74" s="400"/>
      <c r="C74" s="400"/>
      <c r="D74" s="400"/>
      <c r="E74" s="400"/>
      <c r="F74" s="400"/>
      <c r="G74" s="400"/>
      <c r="H74" s="400"/>
      <c r="I74" s="400"/>
      <c r="J74" s="400"/>
      <c r="K74" s="400"/>
      <c r="L74" s="400"/>
    </row>
    <row r="76" spans="2:12">
      <c r="B76" s="3" t="s">
        <v>19</v>
      </c>
    </row>
    <row r="78" spans="2:12" ht="21">
      <c r="B78" s="2"/>
    </row>
  </sheetData>
  <sheetProtection algorithmName="SHA-512" hashValue="f6EktTEYjSAi+Qn3lxgRdKJOtSRv2eYZQtihzOs0uaTwfGorAB46UCQRVj/k2i91dz3xgPV4lN6zm9yPRTiH/A==" saltValue="4H1XKsYiT9nzvX6XOtGDKA==" spinCount="100000" sheet="1" selectLockedCells="1" selectUnlockedCells="1"/>
  <mergeCells count="1">
    <mergeCell ref="B4:L74"/>
  </mergeCells>
  <printOptions horizontalCentered="1"/>
  <pageMargins left="0.59055118110236227" right="0.59055118110236227" top="0.39370078740157483" bottom="0" header="0.78740157480314965" footer="0.78740157480314965"/>
  <pageSetup paperSize="9" scale="71" fitToHeight="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1. Plano anual atividades</vt:lpstr>
      <vt:lpstr>2. Monitorização</vt:lpstr>
      <vt:lpstr>3. Síntese</vt:lpstr>
      <vt:lpstr>4. Gráficos</vt:lpstr>
      <vt:lpstr>5. Guia de apoio</vt:lpstr>
      <vt:lpstr>'1. Plano anual atividades'!Área_de_Impressão</vt:lpstr>
      <vt:lpstr>'5. Guia de apoio'!Área_de_Impressão</vt:lpstr>
      <vt:lpstr>Biblioteca_1</vt:lpstr>
      <vt:lpstr>Biblioteca_2</vt:lpstr>
      <vt:lpstr>Biblioteca_3</vt:lpstr>
      <vt:lpstr>Biblioteca_4</vt:lpstr>
      <vt:lpstr>Biblioteca_5</vt:lpstr>
      <vt:lpstr>Biblioteca_6</vt:lpstr>
      <vt:lpstr>Biblioteca_7</vt:lpstr>
      <vt:lpstr>'5. Guia de apoio'!Títulos_de_Impressão</vt:lpstr>
    </vt:vector>
  </TitlesOfParts>
  <Manager>Rede de Bibliotecas Escolares</Manager>
  <Company>Rede de Bibliotecas Escolares</Company>
  <LinksUpToDate>false</LinksUpToDate>
  <SharedDoc>false</SharedDoc>
  <HyperlinkBase>https://www.rbe.mec.pt/np4/paa.html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anual de atividades</dc:title>
  <dc:subject>Plano anual de atividades</dc:subject>
  <dc:creator>ME | Rede de Bibliotecas Escolares</dc:creator>
  <cp:keywords>Plano anual de atividades</cp:keywords>
  <dc:description>Rede de Bibliotecas Escolares: Plano anual de atividades</dc:description>
  <cp:lastModifiedBy>Fátima Pina</cp:lastModifiedBy>
  <cp:lastPrinted>2022-09-07T11:06:55Z</cp:lastPrinted>
  <dcterms:created xsi:type="dcterms:W3CDTF">2019-06-18T09:30:36Z</dcterms:created>
  <dcterms:modified xsi:type="dcterms:W3CDTF">2024-10-07T13:26:23Z</dcterms:modified>
  <cp:category>PAA</cp:category>
</cp:coreProperties>
</file>